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9 день" sheetId="4" r:id="rId1"/>
    <sheet name="Лист1" sheetId="1" r:id="rId2"/>
    <sheet name="Лист2" sheetId="2" r:id="rId3"/>
    <sheet name="Лист3" sheetId="3" r:id="rId4"/>
  </sheets>
  <definedNames>
    <definedName name="_xlnm.Print_Area" localSheetId="0">'9 день'!$B$1:$W$25</definedName>
  </definedNames>
  <calcPr calcId="125725" calcOnSave="0"/>
</workbook>
</file>

<file path=xl/calcChain.xml><?xml version="1.0" encoding="utf-8"?>
<calcChain xmlns="http://schemas.openxmlformats.org/spreadsheetml/2006/main">
  <c r="G11" i="4"/>
  <c r="I11"/>
  <c r="J11"/>
  <c r="K11"/>
  <c r="L11"/>
  <c r="M11"/>
  <c r="N11"/>
  <c r="O11"/>
  <c r="P11"/>
  <c r="Q11"/>
  <c r="R11"/>
  <c r="S11"/>
  <c r="T11"/>
  <c r="U11"/>
  <c r="V11"/>
  <c r="W11"/>
  <c r="X11"/>
  <c r="Y11"/>
  <c r="G12"/>
  <c r="I12"/>
  <c r="J12"/>
  <c r="K12"/>
  <c r="L12"/>
  <c r="M12"/>
  <c r="N12"/>
  <c r="O12"/>
  <c r="P12"/>
  <c r="Q12"/>
  <c r="R12"/>
  <c r="S12"/>
  <c r="T12"/>
  <c r="U12"/>
  <c r="V12"/>
  <c r="W12"/>
  <c r="X12"/>
  <c r="Y12"/>
  <c r="L13"/>
  <c r="L14"/>
  <c r="G21"/>
  <c r="I21"/>
  <c r="J21"/>
  <c r="K21"/>
  <c r="L21"/>
  <c r="M21"/>
  <c r="N21"/>
  <c r="O21"/>
  <c r="P21"/>
  <c r="Q21"/>
  <c r="R21"/>
  <c r="S21"/>
  <c r="T21"/>
  <c r="U21"/>
  <c r="V21"/>
  <c r="W21"/>
  <c r="X21"/>
  <c r="Y21"/>
  <c r="L22"/>
</calcChain>
</file>

<file path=xl/sharedStrings.xml><?xml version="1.0" encoding="utf-8"?>
<sst xmlns="http://schemas.openxmlformats.org/spreadsheetml/2006/main" count="68" uniqueCount="57">
  <si>
    <t>о/о** - отсутствие оборудования (УКМ, мясорубка)</t>
  </si>
  <si>
    <t>п/к* - полный комплект оборудования (УКМ, мясорубка)</t>
  </si>
  <si>
    <t>Доля суточной потребности в энергии, %</t>
  </si>
  <si>
    <t>Итого за прием пищи:</t>
  </si>
  <si>
    <t>Хлеб пшеничный</t>
  </si>
  <si>
    <t>хлеб пшеничный</t>
  </si>
  <si>
    <t>Сок фруктовый (мультифрукт)</t>
  </si>
  <si>
    <t>3 блюдо</t>
  </si>
  <si>
    <t>Котлета мясная (говядина,  курица)</t>
  </si>
  <si>
    <t xml:space="preserve">2 блюдо </t>
  </si>
  <si>
    <t>Каша гречневая вязкая с маслом</t>
  </si>
  <si>
    <t>гарнир</t>
  </si>
  <si>
    <t>Уха с рыбой</t>
  </si>
  <si>
    <t>1 блюдо</t>
  </si>
  <si>
    <t>маринад из моркови</t>
  </si>
  <si>
    <t xml:space="preserve"> закуска</t>
  </si>
  <si>
    <t>Обед</t>
  </si>
  <si>
    <t>о/о**</t>
  </si>
  <si>
    <t>п/к*</t>
  </si>
  <si>
    <t>Компот из сухофруктов</t>
  </si>
  <si>
    <t xml:space="preserve">Картофель запеченный с зеленью. </t>
  </si>
  <si>
    <t>Рыба тушеная с овощами</t>
  </si>
  <si>
    <t>2 блюдо</t>
  </si>
  <si>
    <t>Сыр сливочный в индивидуальной упаковке</t>
  </si>
  <si>
    <t>закуска</t>
  </si>
  <si>
    <t xml:space="preserve"> этик.</t>
  </si>
  <si>
    <t>Завтрак</t>
  </si>
  <si>
    <t>F</t>
  </si>
  <si>
    <t>Se</t>
  </si>
  <si>
    <t>I</t>
  </si>
  <si>
    <t>K</t>
  </si>
  <si>
    <t>Fe</t>
  </si>
  <si>
    <t>Mg</t>
  </si>
  <si>
    <t>P</t>
  </si>
  <si>
    <t>Ca</t>
  </si>
  <si>
    <t>D, мкг</t>
  </si>
  <si>
    <t>A, рэт. экв</t>
  </si>
  <si>
    <t>C</t>
  </si>
  <si>
    <t>B2</t>
  </si>
  <si>
    <t>B1</t>
  </si>
  <si>
    <t>Углеводы</t>
  </si>
  <si>
    <t>Жиры</t>
  </si>
  <si>
    <t>Белки</t>
  </si>
  <si>
    <t>Минеральные вещества, мг</t>
  </si>
  <si>
    <t>Витамины, мг</t>
  </si>
  <si>
    <t>Энергетическая ценность, ккал</t>
  </si>
  <si>
    <t xml:space="preserve">       Пищевые вещества, г</t>
  </si>
  <si>
    <t xml:space="preserve"> цена</t>
  </si>
  <si>
    <t>Выход, г</t>
  </si>
  <si>
    <t>Наименование блюд</t>
  </si>
  <si>
    <t xml:space="preserve"> Раздел</t>
  </si>
  <si>
    <t>№ рецептуры</t>
  </si>
  <si>
    <t xml:space="preserve"> Прием пищи</t>
  </si>
  <si>
    <t>день</t>
  </si>
  <si>
    <t xml:space="preserve"> отд/корп.</t>
  </si>
  <si>
    <t>МБОУ"ООШ№26"</t>
  </si>
  <si>
    <t xml:space="preserve"> Школа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</si>
</sst>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0" xfId="1" applyBorder="1"/>
    <xf numFmtId="0" fontId="1" fillId="2" borderId="0" xfId="1" applyFill="1" applyBorder="1"/>
    <xf numFmtId="0" fontId="1" fillId="2" borderId="0" xfId="1" applyFill="1" applyBorder="1" applyAlignment="1">
      <alignment horizontal="center"/>
    </xf>
    <xf numFmtId="0" fontId="2" fillId="2" borderId="0" xfId="1" applyFont="1" applyFill="1" applyBorder="1"/>
    <xf numFmtId="0" fontId="1" fillId="3" borderId="0" xfId="1" applyFont="1" applyFill="1" applyBorder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0" fontId="2" fillId="3" borderId="0" xfId="1" applyFont="1" applyFill="1" applyBorder="1"/>
    <xf numFmtId="0" fontId="1" fillId="0" borderId="0" xfId="1" applyFont="1" applyBorder="1"/>
    <xf numFmtId="0" fontId="3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vertical="center" wrapText="1"/>
    </xf>
    <xf numFmtId="0" fontId="1" fillId="4" borderId="0" xfId="1" applyFont="1" applyFill="1" applyBorder="1"/>
    <xf numFmtId="0" fontId="1" fillId="4" borderId="0" xfId="1" applyFill="1" applyBorder="1"/>
    <xf numFmtId="0" fontId="2" fillId="4" borderId="0" xfId="1" applyFont="1" applyFill="1" applyBorder="1"/>
    <xf numFmtId="0" fontId="1" fillId="0" borderId="0" xfId="1" applyFont="1"/>
    <xf numFmtId="164" fontId="1" fillId="0" borderId="0" xfId="1" applyNumberFormat="1" applyFont="1"/>
    <xf numFmtId="0" fontId="4" fillId="0" borderId="0" xfId="1" applyFont="1" applyBorder="1"/>
    <xf numFmtId="0" fontId="1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164" fontId="7" fillId="4" borderId="5" xfId="1" applyNumberFormat="1" applyFont="1" applyFill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8" fillId="4" borderId="8" xfId="1" applyFont="1" applyFill="1" applyBorder="1" applyAlignment="1">
      <alignment horizontal="left"/>
    </xf>
    <xf numFmtId="0" fontId="6" fillId="0" borderId="9" xfId="1" applyFont="1" applyBorder="1" applyAlignment="1">
      <alignment horizontal="center"/>
    </xf>
    <xf numFmtId="0" fontId="6" fillId="0" borderId="5" xfId="1" applyFont="1" applyBorder="1"/>
    <xf numFmtId="0" fontId="6" fillId="0" borderId="10" xfId="1" applyFont="1" applyBorder="1"/>
    <xf numFmtId="0" fontId="9" fillId="0" borderId="11" xfId="1" applyFont="1" applyBorder="1" applyAlignment="1">
      <alignment horizontal="center"/>
    </xf>
    <xf numFmtId="0" fontId="9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164" fontId="7" fillId="4" borderId="14" xfId="1" applyNumberFormat="1" applyFont="1" applyFill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8" fillId="4" borderId="18" xfId="1" applyFont="1" applyFill="1" applyBorder="1" applyAlignment="1">
      <alignment horizontal="left"/>
    </xf>
    <xf numFmtId="0" fontId="6" fillId="0" borderId="19" xfId="1" applyFont="1" applyBorder="1" applyAlignment="1">
      <alignment horizontal="center"/>
    </xf>
    <xf numFmtId="0" fontId="6" fillId="0" borderId="14" xfId="1" applyFont="1" applyBorder="1"/>
    <xf numFmtId="0" fontId="6" fillId="0" borderId="20" xfId="1" applyFont="1" applyBorder="1"/>
    <xf numFmtId="0" fontId="10" fillId="0" borderId="11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4" xfId="1" applyFont="1" applyBorder="1" applyAlignment="1">
      <alignment horizontal="center" wrapText="1"/>
    </xf>
    <xf numFmtId="0" fontId="9" fillId="0" borderId="18" xfId="1" applyFont="1" applyBorder="1" applyAlignment="1">
      <alignment horizontal="left"/>
    </xf>
    <xf numFmtId="0" fontId="9" fillId="0" borderId="19" xfId="1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6" fillId="4" borderId="14" xfId="1" applyFont="1" applyFill="1" applyBorder="1"/>
    <xf numFmtId="0" fontId="6" fillId="4" borderId="20" xfId="1" applyFont="1" applyFill="1" applyBorder="1"/>
    <xf numFmtId="0" fontId="10" fillId="0" borderId="14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9" fillId="0" borderId="14" xfId="1" applyFont="1" applyFill="1" applyBorder="1" applyAlignment="1">
      <alignment horizontal="center"/>
    </xf>
    <xf numFmtId="0" fontId="9" fillId="0" borderId="17" xfId="1" applyFont="1" applyFill="1" applyBorder="1" applyAlignment="1">
      <alignment horizontal="center" wrapText="1"/>
    </xf>
    <xf numFmtId="0" fontId="9" fillId="0" borderId="18" xfId="1" applyFont="1" applyFill="1" applyBorder="1" applyAlignment="1">
      <alignment horizontal="left" wrapText="1"/>
    </xf>
    <xf numFmtId="0" fontId="9" fillId="4" borderId="19" xfId="1" applyFont="1" applyFill="1" applyBorder="1" applyAlignment="1">
      <alignment horizontal="center"/>
    </xf>
    <xf numFmtId="0" fontId="10" fillId="4" borderId="11" xfId="1" applyFont="1" applyFill="1" applyBorder="1" applyAlignment="1">
      <alignment horizontal="center" wrapText="1"/>
    </xf>
    <xf numFmtId="0" fontId="10" fillId="4" borderId="12" xfId="1" applyFont="1" applyFill="1" applyBorder="1" applyAlignment="1">
      <alignment horizontal="center" wrapText="1"/>
    </xf>
    <xf numFmtId="0" fontId="10" fillId="4" borderId="13" xfId="1" applyFont="1" applyFill="1" applyBorder="1" applyAlignment="1">
      <alignment horizontal="center" wrapText="1"/>
    </xf>
    <xf numFmtId="0" fontId="10" fillId="4" borderId="15" xfId="1" applyFont="1" applyFill="1" applyBorder="1" applyAlignment="1">
      <alignment horizontal="center" wrapText="1"/>
    </xf>
    <xf numFmtId="0" fontId="10" fillId="4" borderId="18" xfId="1" applyFont="1" applyFill="1" applyBorder="1" applyAlignment="1">
      <alignment horizontal="center" wrapText="1"/>
    </xf>
    <xf numFmtId="0" fontId="9" fillId="4" borderId="18" xfId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 wrapText="1"/>
    </xf>
    <xf numFmtId="0" fontId="9" fillId="4" borderId="18" xfId="1" applyFont="1" applyFill="1" applyBorder="1" applyAlignment="1">
      <alignment horizontal="left" wrapText="1"/>
    </xf>
    <xf numFmtId="0" fontId="9" fillId="4" borderId="14" xfId="1" applyFont="1" applyFill="1" applyBorder="1" applyAlignment="1">
      <alignment horizontal="center"/>
    </xf>
    <xf numFmtId="0" fontId="10" fillId="4" borderId="11" xfId="2" applyFont="1" applyFill="1" applyBorder="1" applyAlignment="1">
      <alignment horizontal="center"/>
    </xf>
    <xf numFmtId="0" fontId="10" fillId="4" borderId="12" xfId="2" applyFont="1" applyFill="1" applyBorder="1" applyAlignment="1">
      <alignment horizontal="center"/>
    </xf>
    <xf numFmtId="0" fontId="10" fillId="4" borderId="13" xfId="2" applyFont="1" applyFill="1" applyBorder="1" applyAlignment="1">
      <alignment horizontal="center"/>
    </xf>
    <xf numFmtId="0" fontId="10" fillId="4" borderId="15" xfId="2" applyFont="1" applyFill="1" applyBorder="1" applyAlignment="1">
      <alignment horizontal="center"/>
    </xf>
    <xf numFmtId="0" fontId="10" fillId="4" borderId="18" xfId="2" applyFont="1" applyFill="1" applyBorder="1" applyAlignment="1">
      <alignment horizontal="center"/>
    </xf>
    <xf numFmtId="0" fontId="9" fillId="4" borderId="17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 wrapText="1"/>
    </xf>
    <xf numFmtId="0" fontId="9" fillId="4" borderId="14" xfId="1" applyFont="1" applyFill="1" applyBorder="1" applyAlignment="1">
      <alignment horizontal="left" wrapText="1"/>
    </xf>
    <xf numFmtId="0" fontId="5" fillId="4" borderId="14" xfId="1" applyFont="1" applyFill="1" applyBorder="1" applyAlignment="1">
      <alignment horizontal="center"/>
    </xf>
    <xf numFmtId="0" fontId="5" fillId="4" borderId="20" xfId="1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9" fillId="4" borderId="14" xfId="1" applyFont="1" applyFill="1" applyBorder="1"/>
    <xf numFmtId="0" fontId="9" fillId="0" borderId="20" xfId="1" applyFont="1" applyBorder="1" applyAlignment="1">
      <alignment horizontal="center"/>
    </xf>
    <xf numFmtId="0" fontId="10" fillId="4" borderId="21" xfId="1" applyFont="1" applyFill="1" applyBorder="1" applyAlignment="1">
      <alignment horizontal="center"/>
    </xf>
    <xf numFmtId="0" fontId="10" fillId="4" borderId="22" xfId="1" applyFont="1" applyFill="1" applyBorder="1" applyAlignment="1">
      <alignment horizontal="center"/>
    </xf>
    <xf numFmtId="0" fontId="10" fillId="4" borderId="23" xfId="1" applyFont="1" applyFill="1" applyBorder="1" applyAlignment="1">
      <alignment horizontal="center"/>
    </xf>
    <xf numFmtId="0" fontId="10" fillId="4" borderId="24" xfId="1" applyFont="1" applyFill="1" applyBorder="1" applyAlignment="1">
      <alignment horizontal="center"/>
    </xf>
    <xf numFmtId="0" fontId="10" fillId="4" borderId="25" xfId="1" applyFont="1" applyFill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12" fillId="0" borderId="27" xfId="1" applyFont="1" applyBorder="1" applyAlignment="1">
      <alignment horizontal="center" wrapText="1"/>
    </xf>
    <xf numFmtId="0" fontId="9" fillId="0" borderId="28" xfId="1" applyFont="1" applyBorder="1" applyAlignment="1">
      <alignment horizontal="left" wrapText="1"/>
    </xf>
    <xf numFmtId="0" fontId="9" fillId="4" borderId="25" xfId="1" applyFont="1" applyFill="1" applyBorder="1" applyAlignment="1">
      <alignment horizontal="center"/>
    </xf>
    <xf numFmtId="0" fontId="9" fillId="4" borderId="29" xfId="1" applyFont="1" applyFill="1" applyBorder="1" applyAlignment="1">
      <alignment horizontal="center"/>
    </xf>
    <xf numFmtId="0" fontId="9" fillId="4" borderId="30" xfId="1" applyFont="1" applyFill="1" applyBorder="1"/>
    <xf numFmtId="0" fontId="9" fillId="0" borderId="31" xfId="1" applyFont="1" applyBorder="1" applyAlignment="1">
      <alignment horizontal="center"/>
    </xf>
    <xf numFmtId="0" fontId="5" fillId="4" borderId="0" xfId="1" applyFont="1" applyFill="1"/>
    <xf numFmtId="0" fontId="9" fillId="2" borderId="1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164" fontId="7" fillId="2" borderId="8" xfId="1" applyNumberFormat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2" borderId="8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9" fillId="4" borderId="32" xfId="1" applyFont="1" applyFill="1" applyBorder="1" applyAlignment="1">
      <alignment horizontal="center"/>
    </xf>
    <xf numFmtId="0" fontId="9" fillId="3" borderId="11" xfId="1" applyFont="1" applyFill="1" applyBorder="1" applyAlignment="1">
      <alignment horizontal="center"/>
    </xf>
    <xf numFmtId="0" fontId="9" fillId="3" borderId="12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164" fontId="7" fillId="3" borderId="18" xfId="1" applyNumberFormat="1" applyFont="1" applyFill="1" applyBorder="1" applyAlignment="1">
      <alignment horizontal="center"/>
    </xf>
    <xf numFmtId="0" fontId="9" fillId="3" borderId="17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8" fillId="3" borderId="14" xfId="1" applyFont="1" applyFill="1" applyBorder="1" applyAlignment="1">
      <alignment horizontal="left"/>
    </xf>
    <xf numFmtId="0" fontId="9" fillId="3" borderId="18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center"/>
    </xf>
    <xf numFmtId="0" fontId="10" fillId="2" borderId="13" xfId="1" applyFont="1" applyFill="1" applyBorder="1" applyAlignment="1">
      <alignment horizontal="center"/>
    </xf>
    <xf numFmtId="0" fontId="10" fillId="2" borderId="15" xfId="1" applyFont="1" applyFill="1" applyBorder="1" applyAlignment="1">
      <alignment horizontal="center"/>
    </xf>
    <xf numFmtId="164" fontId="10" fillId="2" borderId="18" xfId="1" applyNumberFormat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9" fillId="2" borderId="18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12" xfId="1" applyFont="1" applyFill="1" applyBorder="1" applyAlignment="1">
      <alignment horizontal="center"/>
    </xf>
    <xf numFmtId="0" fontId="10" fillId="3" borderId="13" xfId="1" applyFont="1" applyFill="1" applyBorder="1" applyAlignment="1">
      <alignment horizontal="center"/>
    </xf>
    <xf numFmtId="0" fontId="10" fillId="3" borderId="15" xfId="1" applyFont="1" applyFill="1" applyBorder="1" applyAlignment="1">
      <alignment horizontal="center"/>
    </xf>
    <xf numFmtId="164" fontId="10" fillId="3" borderId="18" xfId="1" applyNumberFormat="1" applyFont="1" applyFill="1" applyBorder="1" applyAlignment="1">
      <alignment horizontal="center"/>
    </xf>
    <xf numFmtId="0" fontId="10" fillId="4" borderId="11" xfId="1" applyFont="1" applyFill="1" applyBorder="1" applyAlignment="1">
      <alignment horizontal="center"/>
    </xf>
    <xf numFmtId="0" fontId="10" fillId="4" borderId="12" xfId="1" applyFont="1" applyFill="1" applyBorder="1" applyAlignment="1">
      <alignment horizontal="center"/>
    </xf>
    <xf numFmtId="0" fontId="10" fillId="4" borderId="13" xfId="1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164" fontId="10" fillId="4" borderId="18" xfId="1" applyNumberFormat="1" applyFont="1" applyFill="1" applyBorder="1" applyAlignment="1">
      <alignment horizontal="center"/>
    </xf>
    <xf numFmtId="0" fontId="9" fillId="4" borderId="14" xfId="1" applyFont="1" applyFill="1" applyBorder="1" applyAlignment="1">
      <alignment horizontal="left"/>
    </xf>
    <xf numFmtId="0" fontId="10" fillId="3" borderId="16" xfId="1" applyFont="1" applyFill="1" applyBorder="1" applyAlignment="1">
      <alignment horizontal="center"/>
    </xf>
    <xf numFmtId="0" fontId="10" fillId="3" borderId="19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 wrapText="1"/>
    </xf>
    <xf numFmtId="0" fontId="9" fillId="3" borderId="14" xfId="1" applyFont="1" applyFill="1" applyBorder="1" applyAlignment="1">
      <alignment horizontal="left" wrapText="1"/>
    </xf>
    <xf numFmtId="0" fontId="13" fillId="3" borderId="14" xfId="1" applyFont="1" applyFill="1" applyBorder="1" applyAlignment="1">
      <alignment horizontal="center"/>
    </xf>
    <xf numFmtId="0" fontId="10" fillId="4" borderId="18" xfId="1" applyFont="1" applyFill="1" applyBorder="1" applyAlignment="1">
      <alignment horizontal="center"/>
    </xf>
    <xf numFmtId="0" fontId="10" fillId="0" borderId="17" xfId="1" applyFont="1" applyBorder="1" applyAlignment="1">
      <alignment horizontal="center"/>
    </xf>
    <xf numFmtId="0" fontId="9" fillId="4" borderId="17" xfId="1" applyFont="1" applyFill="1" applyBorder="1" applyAlignment="1">
      <alignment horizontal="left"/>
    </xf>
    <xf numFmtId="0" fontId="10" fillId="0" borderId="33" xfId="1" applyFont="1" applyBorder="1" applyAlignment="1">
      <alignment horizontal="center"/>
    </xf>
    <xf numFmtId="0" fontId="10" fillId="0" borderId="34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36" xfId="1" applyFont="1" applyBorder="1" applyAlignment="1">
      <alignment horizontal="center"/>
    </xf>
    <xf numFmtId="0" fontId="10" fillId="0" borderId="37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0" xfId="1" applyFont="1" applyBorder="1" applyAlignment="1"/>
    <xf numFmtId="0" fontId="9" fillId="0" borderId="38" xfId="1" applyFont="1" applyBorder="1" applyAlignment="1">
      <alignment horizontal="center"/>
    </xf>
    <xf numFmtId="0" fontId="5" fillId="0" borderId="31" xfId="1" applyFont="1" applyBorder="1"/>
    <xf numFmtId="0" fontId="7" fillId="4" borderId="32" xfId="1" applyFont="1" applyFill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4" borderId="31" xfId="1" applyFont="1" applyFill="1" applyBorder="1" applyAlignment="1">
      <alignment horizontal="center" wrapText="1"/>
    </xf>
    <xf numFmtId="0" fontId="8" fillId="0" borderId="41" xfId="1" applyFont="1" applyBorder="1" applyAlignment="1">
      <alignment horizontal="center"/>
    </xf>
    <xf numFmtId="0" fontId="1" fillId="0" borderId="20" xfId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10" xfId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8" fillId="0" borderId="31" xfId="1" applyFont="1" applyBorder="1" applyAlignment="1">
      <alignment horizontal="center" wrapText="1"/>
    </xf>
    <xf numFmtId="0" fontId="1" fillId="0" borderId="46" xfId="1" applyBorder="1" applyAlignment="1">
      <alignment horizontal="center"/>
    </xf>
    <xf numFmtId="0" fontId="1" fillId="0" borderId="47" xfId="1" applyBorder="1" applyAlignment="1">
      <alignment horizontal="center"/>
    </xf>
    <xf numFmtId="0" fontId="8" fillId="0" borderId="48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7" fillId="0" borderId="31" xfId="1" applyFont="1" applyBorder="1" applyAlignment="1">
      <alignment horizontal="center"/>
    </xf>
    <xf numFmtId="0" fontId="14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right"/>
    </xf>
    <xf numFmtId="0" fontId="15" fillId="0" borderId="0" xfId="1" applyFont="1"/>
    <xf numFmtId="14" fontId="16" fillId="0" borderId="0" xfId="1" applyNumberFormat="1" applyFont="1" applyAlignment="1">
      <alignment horizontal="left"/>
    </xf>
    <xf numFmtId="0" fontId="16" fillId="0" borderId="0" xfId="1" applyFont="1" applyAlignment="1">
      <alignment horizontal="right"/>
    </xf>
    <xf numFmtId="0" fontId="16" fillId="0" borderId="0" xfId="1" applyFont="1"/>
    <xf numFmtId="0" fontId="16" fillId="0" borderId="0" xfId="1" applyFont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B2:Y34"/>
  <sheetViews>
    <sheetView tabSelected="1" zoomScale="60" zoomScaleNormal="60" workbookViewId="0">
      <selection activeCell="H2" sqref="H2"/>
    </sheetView>
  </sheetViews>
  <sheetFormatPr defaultRowHeight="15"/>
  <cols>
    <col min="1" max="1" width="9.140625" style="1"/>
    <col min="2" max="3" width="21.5703125" style="1" customWidth="1"/>
    <col min="4" max="4" width="15.7109375" style="2" customWidth="1"/>
    <col min="5" max="5" width="25.85546875" style="1" customWidth="1"/>
    <col min="6" max="6" width="57.85546875" style="1" customWidth="1"/>
    <col min="7" max="7" width="16.28515625" style="1" customWidth="1"/>
    <col min="8" max="8" width="10.85546875" style="1" customWidth="1"/>
    <col min="9" max="9" width="9.140625" style="1"/>
    <col min="10" max="10" width="11.28515625" style="1" customWidth="1"/>
    <col min="11" max="11" width="15.7109375" style="1" customWidth="1"/>
    <col min="12" max="12" width="22.5703125" style="1" customWidth="1"/>
    <col min="13" max="13" width="11.28515625" style="1" customWidth="1"/>
    <col min="14" max="16" width="9.140625" style="1"/>
    <col min="17" max="17" width="9.140625" style="1" customWidth="1"/>
    <col min="18" max="22" width="9.140625" style="1"/>
    <col min="23" max="24" width="11.140625" style="1" bestFit="1" customWidth="1"/>
    <col min="25" max="16384" width="9.140625" style="1"/>
  </cols>
  <sheetData>
    <row r="2" spans="2:25" ht="23.25">
      <c r="B2" s="197" t="s">
        <v>56</v>
      </c>
      <c r="C2" s="197" t="s">
        <v>55</v>
      </c>
      <c r="D2" s="198"/>
      <c r="E2" s="197" t="s">
        <v>54</v>
      </c>
      <c r="F2" s="197"/>
      <c r="G2" s="196" t="s">
        <v>53</v>
      </c>
      <c r="H2" s="195">
        <v>44902</v>
      </c>
      <c r="I2" s="194"/>
      <c r="L2" s="193"/>
      <c r="M2" s="192"/>
      <c r="N2" s="189"/>
      <c r="O2" s="17"/>
    </row>
    <row r="3" spans="2:25" ht="15.75" thickBot="1">
      <c r="B3" s="190"/>
      <c r="C3" s="190"/>
      <c r="D3" s="191"/>
      <c r="E3" s="190"/>
      <c r="F3" s="190"/>
      <c r="G3" s="190"/>
      <c r="H3" s="190"/>
      <c r="I3" s="189"/>
      <c r="J3" s="189"/>
      <c r="K3" s="189"/>
      <c r="L3" s="189"/>
      <c r="M3" s="189"/>
      <c r="N3" s="189"/>
      <c r="O3" s="17"/>
    </row>
    <row r="4" spans="2:25" s="21" customFormat="1" ht="21.75" customHeight="1" thickBot="1">
      <c r="B4" s="188" t="s">
        <v>52</v>
      </c>
      <c r="C4" s="188"/>
      <c r="D4" s="183" t="s">
        <v>51</v>
      </c>
      <c r="E4" s="188" t="s">
        <v>50</v>
      </c>
      <c r="F4" s="187" t="s">
        <v>49</v>
      </c>
      <c r="G4" s="187" t="s">
        <v>48</v>
      </c>
      <c r="H4" s="187" t="s">
        <v>47</v>
      </c>
      <c r="I4" s="186" t="s">
        <v>46</v>
      </c>
      <c r="J4" s="185"/>
      <c r="K4" s="184"/>
      <c r="L4" s="183" t="s">
        <v>45</v>
      </c>
      <c r="M4" s="182" t="s">
        <v>44</v>
      </c>
      <c r="N4" s="181"/>
      <c r="O4" s="180"/>
      <c r="P4" s="179"/>
      <c r="Q4" s="178"/>
      <c r="R4" s="177" t="s">
        <v>43</v>
      </c>
      <c r="S4" s="176"/>
      <c r="T4" s="176"/>
      <c r="U4" s="176"/>
      <c r="V4" s="176"/>
      <c r="W4" s="176"/>
      <c r="X4" s="176"/>
      <c r="Y4" s="175"/>
    </row>
    <row r="5" spans="2:25" s="21" customFormat="1" ht="50.25" customHeight="1" thickBot="1">
      <c r="B5" s="174"/>
      <c r="C5" s="174"/>
      <c r="D5" s="173"/>
      <c r="E5" s="172"/>
      <c r="F5" s="172"/>
      <c r="G5" s="172"/>
      <c r="H5" s="172"/>
      <c r="I5" s="170" t="s">
        <v>42</v>
      </c>
      <c r="J5" s="171" t="s">
        <v>41</v>
      </c>
      <c r="K5" s="170" t="s">
        <v>40</v>
      </c>
      <c r="L5" s="169"/>
      <c r="M5" s="165" t="s">
        <v>39</v>
      </c>
      <c r="N5" s="165" t="s">
        <v>38</v>
      </c>
      <c r="O5" s="168" t="s">
        <v>37</v>
      </c>
      <c r="P5" s="167" t="s">
        <v>36</v>
      </c>
      <c r="Q5" s="166" t="s">
        <v>35</v>
      </c>
      <c r="R5" s="165" t="s">
        <v>34</v>
      </c>
      <c r="S5" s="165" t="s">
        <v>33</v>
      </c>
      <c r="T5" s="165" t="s">
        <v>32</v>
      </c>
      <c r="U5" s="165" t="s">
        <v>31</v>
      </c>
      <c r="V5" s="165" t="s">
        <v>30</v>
      </c>
      <c r="W5" s="165" t="s">
        <v>29</v>
      </c>
      <c r="X5" s="165" t="s">
        <v>28</v>
      </c>
      <c r="Y5" s="164" t="s">
        <v>27</v>
      </c>
    </row>
    <row r="6" spans="2:25" s="21" customFormat="1" ht="38.25" customHeight="1">
      <c r="B6" s="163" t="s">
        <v>26</v>
      </c>
      <c r="C6" s="162"/>
      <c r="D6" s="159" t="s">
        <v>25</v>
      </c>
      <c r="E6" s="161" t="s">
        <v>24</v>
      </c>
      <c r="F6" s="160" t="s">
        <v>23</v>
      </c>
      <c r="G6" s="159">
        <v>17</v>
      </c>
      <c r="H6" s="158"/>
      <c r="I6" s="154">
        <v>1.7</v>
      </c>
      <c r="J6" s="153">
        <v>4.42</v>
      </c>
      <c r="K6" s="152">
        <v>0.85</v>
      </c>
      <c r="L6" s="157">
        <v>49.98</v>
      </c>
      <c r="M6" s="154">
        <v>0</v>
      </c>
      <c r="N6" s="156">
        <v>0</v>
      </c>
      <c r="O6" s="153">
        <v>0.1</v>
      </c>
      <c r="P6" s="153">
        <v>0</v>
      </c>
      <c r="Q6" s="155">
        <v>0</v>
      </c>
      <c r="R6" s="154">
        <v>25.16</v>
      </c>
      <c r="S6" s="153">
        <v>18.190000000000001</v>
      </c>
      <c r="T6" s="153">
        <v>3.74</v>
      </c>
      <c r="U6" s="153">
        <v>0.1</v>
      </c>
      <c r="V6" s="153">
        <v>0</v>
      </c>
      <c r="W6" s="153">
        <v>0</v>
      </c>
      <c r="X6" s="153">
        <v>0</v>
      </c>
      <c r="Y6" s="152">
        <v>0</v>
      </c>
    </row>
    <row r="7" spans="2:25" s="103" customFormat="1" ht="37.5" customHeight="1">
      <c r="B7" s="113"/>
      <c r="C7" s="89"/>
      <c r="D7" s="69">
        <v>75</v>
      </c>
      <c r="E7" s="78" t="s">
        <v>22</v>
      </c>
      <c r="F7" s="151" t="s">
        <v>21</v>
      </c>
      <c r="G7" s="78">
        <v>90</v>
      </c>
      <c r="H7" s="72"/>
      <c r="I7" s="47">
        <v>12.42</v>
      </c>
      <c r="J7" s="48">
        <v>2.88</v>
      </c>
      <c r="K7" s="59">
        <v>4.59</v>
      </c>
      <c r="L7" s="150">
        <v>93.51</v>
      </c>
      <c r="M7" s="49">
        <v>0.08</v>
      </c>
      <c r="N7" s="48">
        <v>0.09</v>
      </c>
      <c r="O7" s="139">
        <v>1.34</v>
      </c>
      <c r="P7" s="139">
        <v>170</v>
      </c>
      <c r="Q7" s="59">
        <v>0.16</v>
      </c>
      <c r="R7" s="49">
        <v>35.15</v>
      </c>
      <c r="S7" s="48">
        <v>162.82</v>
      </c>
      <c r="T7" s="48">
        <v>46.09</v>
      </c>
      <c r="U7" s="48">
        <v>0.81</v>
      </c>
      <c r="V7" s="139">
        <v>343.63</v>
      </c>
      <c r="W7" s="139">
        <v>0.108</v>
      </c>
      <c r="X7" s="139">
        <v>1.17E-2</v>
      </c>
      <c r="Y7" s="138">
        <v>0.51</v>
      </c>
    </row>
    <row r="8" spans="2:25" s="103" customFormat="1" ht="37.5" customHeight="1">
      <c r="B8" s="113"/>
      <c r="C8" s="81"/>
      <c r="D8" s="69">
        <v>226</v>
      </c>
      <c r="E8" s="78" t="s">
        <v>11</v>
      </c>
      <c r="F8" s="80" t="s">
        <v>20</v>
      </c>
      <c r="G8" s="79">
        <v>150</v>
      </c>
      <c r="H8" s="78"/>
      <c r="I8" s="140">
        <v>3.3</v>
      </c>
      <c r="J8" s="139">
        <v>3.9</v>
      </c>
      <c r="K8" s="138">
        <v>25.6</v>
      </c>
      <c r="L8" s="149">
        <v>151.35</v>
      </c>
      <c r="M8" s="140">
        <v>0.15</v>
      </c>
      <c r="N8" s="139">
        <v>0.11</v>
      </c>
      <c r="O8" s="139">
        <v>21</v>
      </c>
      <c r="P8" s="139">
        <v>15.3</v>
      </c>
      <c r="Q8" s="141">
        <v>0.06</v>
      </c>
      <c r="R8" s="140">
        <v>14.01</v>
      </c>
      <c r="S8" s="139">
        <v>78.63</v>
      </c>
      <c r="T8" s="139">
        <v>29.37</v>
      </c>
      <c r="U8" s="139">
        <v>1.32</v>
      </c>
      <c r="V8" s="139">
        <v>805.4</v>
      </c>
      <c r="W8" s="139">
        <v>0.02</v>
      </c>
      <c r="X8" s="139">
        <v>0</v>
      </c>
      <c r="Y8" s="138">
        <v>0.05</v>
      </c>
    </row>
    <row r="9" spans="2:25" s="103" customFormat="1" ht="37.5" customHeight="1">
      <c r="B9" s="113"/>
      <c r="C9" s="148" t="s">
        <v>18</v>
      </c>
      <c r="D9" s="122">
        <v>98</v>
      </c>
      <c r="E9" s="119" t="s">
        <v>7</v>
      </c>
      <c r="F9" s="147" t="s">
        <v>19</v>
      </c>
      <c r="G9" s="146">
        <v>200</v>
      </c>
      <c r="H9" s="119"/>
      <c r="I9" s="135">
        <v>0.4</v>
      </c>
      <c r="J9" s="134">
        <v>0</v>
      </c>
      <c r="K9" s="133">
        <v>27</v>
      </c>
      <c r="L9" s="145">
        <v>59.48</v>
      </c>
      <c r="M9" s="135">
        <v>0</v>
      </c>
      <c r="N9" s="144">
        <v>0</v>
      </c>
      <c r="O9" s="134">
        <v>1.4</v>
      </c>
      <c r="P9" s="134">
        <v>0</v>
      </c>
      <c r="Q9" s="133">
        <v>0</v>
      </c>
      <c r="R9" s="135">
        <v>0.21</v>
      </c>
      <c r="S9" s="134">
        <v>0</v>
      </c>
      <c r="T9" s="134">
        <v>0</v>
      </c>
      <c r="U9" s="134">
        <v>0.02</v>
      </c>
      <c r="V9" s="134">
        <v>0.2</v>
      </c>
      <c r="W9" s="134">
        <v>0</v>
      </c>
      <c r="X9" s="134">
        <v>0</v>
      </c>
      <c r="Y9" s="133">
        <v>0</v>
      </c>
    </row>
    <row r="10" spans="2:25" s="103" customFormat="1" ht="37.5" customHeight="1">
      <c r="B10" s="113"/>
      <c r="C10" s="89"/>
      <c r="D10" s="77">
        <v>119</v>
      </c>
      <c r="E10" s="78" t="s">
        <v>5</v>
      </c>
      <c r="F10" s="143" t="s">
        <v>4</v>
      </c>
      <c r="G10" s="69">
        <v>35</v>
      </c>
      <c r="H10" s="78"/>
      <c r="I10" s="140">
        <v>2.66</v>
      </c>
      <c r="J10" s="139">
        <v>0.28000000000000003</v>
      </c>
      <c r="K10" s="138">
        <v>17.22</v>
      </c>
      <c r="L10" s="142">
        <v>82.25</v>
      </c>
      <c r="M10" s="140">
        <v>0.04</v>
      </c>
      <c r="N10" s="139">
        <v>0.01</v>
      </c>
      <c r="O10" s="139">
        <v>0</v>
      </c>
      <c r="P10" s="139">
        <v>0</v>
      </c>
      <c r="Q10" s="141">
        <v>0</v>
      </c>
      <c r="R10" s="140">
        <v>7</v>
      </c>
      <c r="S10" s="139">
        <v>22.75</v>
      </c>
      <c r="T10" s="139">
        <v>4.9000000000000004</v>
      </c>
      <c r="U10" s="139">
        <v>0.38</v>
      </c>
      <c r="V10" s="139">
        <v>32.549999999999997</v>
      </c>
      <c r="W10" s="139">
        <v>1E-3</v>
      </c>
      <c r="X10" s="139">
        <v>2E-3</v>
      </c>
      <c r="Y10" s="138">
        <v>0</v>
      </c>
    </row>
    <row r="11" spans="2:25" s="103" customFormat="1" ht="26.25" customHeight="1">
      <c r="B11" s="113"/>
      <c r="C11" s="123" t="s">
        <v>18</v>
      </c>
      <c r="D11" s="122"/>
      <c r="E11" s="119"/>
      <c r="F11" s="121" t="s">
        <v>3</v>
      </c>
      <c r="G11" s="122" t="e">
        <f>G6+G7+G8+G9+G10+#REF!</f>
        <v>#REF!</v>
      </c>
      <c r="H11" s="119"/>
      <c r="I11" s="135" t="e">
        <f>I6+I7+I8+I9+I10+#REF!</f>
        <v>#REF!</v>
      </c>
      <c r="J11" s="134" t="e">
        <f>J6+J7+J8+J9+J10+#REF!</f>
        <v>#REF!</v>
      </c>
      <c r="K11" s="133" t="e">
        <f>K6+K7+K8+K9+K10+#REF!</f>
        <v>#REF!</v>
      </c>
      <c r="L11" s="137" t="e">
        <f>L6+L7+L8+L9+L10+#REF!</f>
        <v>#REF!</v>
      </c>
      <c r="M11" s="135" t="e">
        <f>M6+M7+M8+M9+M10+#REF!</f>
        <v>#REF!</v>
      </c>
      <c r="N11" s="134" t="e">
        <f>N6+N7+N8+N9+N10+#REF!</f>
        <v>#REF!</v>
      </c>
      <c r="O11" s="134" t="e">
        <f>O6+O7+O8+O9+O10+#REF!</f>
        <v>#REF!</v>
      </c>
      <c r="P11" s="134" t="e">
        <f>P6+P7+P8+P9+P10+#REF!</f>
        <v>#REF!</v>
      </c>
      <c r="Q11" s="136" t="e">
        <f>Q6+Q7+Q8+Q9+Q10+#REF!</f>
        <v>#REF!</v>
      </c>
      <c r="R11" s="135" t="e">
        <f>R6+R7+R8+R9+R10+#REF!</f>
        <v>#REF!</v>
      </c>
      <c r="S11" s="134" t="e">
        <f>S6+S7+S8+S9+S10+#REF!</f>
        <v>#REF!</v>
      </c>
      <c r="T11" s="134" t="e">
        <f>T6+T7+T8+T9+T10+#REF!</f>
        <v>#REF!</v>
      </c>
      <c r="U11" s="134" t="e">
        <f>U6+U7+U8+U9+U10+#REF!</f>
        <v>#REF!</v>
      </c>
      <c r="V11" s="134" t="e">
        <f>V6+V7+V8+V9+V10+#REF!</f>
        <v>#REF!</v>
      </c>
      <c r="W11" s="134" t="e">
        <f>W6+W7+W8+W9+W10+#REF!</f>
        <v>#REF!</v>
      </c>
      <c r="X11" s="134" t="e">
        <f>X6+X7+X8+X9+X10+#REF!</f>
        <v>#REF!</v>
      </c>
      <c r="Y11" s="133" t="e">
        <f>Y6+Y7+Y8+Y9+Y10+#REF!</f>
        <v>#REF!</v>
      </c>
    </row>
    <row r="12" spans="2:25" s="103" customFormat="1" ht="26.25" customHeight="1">
      <c r="B12" s="113"/>
      <c r="C12" s="132" t="s">
        <v>17</v>
      </c>
      <c r="D12" s="130"/>
      <c r="E12" s="129"/>
      <c r="F12" s="131" t="s">
        <v>3</v>
      </c>
      <c r="G12" s="130" t="e">
        <f>G6+G7+G8+#REF!+G10+#REF!</f>
        <v>#REF!</v>
      </c>
      <c r="H12" s="129"/>
      <c r="I12" s="126" t="e">
        <f>I6+I7+I8+#REF!+I10+#REF!</f>
        <v>#REF!</v>
      </c>
      <c r="J12" s="125" t="e">
        <f>J6+J7+J8+#REF!+J10+#REF!</f>
        <v>#REF!</v>
      </c>
      <c r="K12" s="124" t="e">
        <f>K6+K7+K8+#REF!+K10+#REF!</f>
        <v>#REF!</v>
      </c>
      <c r="L12" s="128" t="e">
        <f>L6+L7+L8+#REF!+L10+#REF!</f>
        <v>#REF!</v>
      </c>
      <c r="M12" s="126" t="e">
        <f>M6+M7+M8+#REF!+M10+#REF!</f>
        <v>#REF!</v>
      </c>
      <c r="N12" s="125" t="e">
        <f>N6+N7+N8+#REF!+N10+#REF!</f>
        <v>#REF!</v>
      </c>
      <c r="O12" s="125" t="e">
        <f>O6+O7+O8+#REF!+O10+#REF!</f>
        <v>#REF!</v>
      </c>
      <c r="P12" s="125" t="e">
        <f>P6+P7+P8+#REF!+P10+#REF!</f>
        <v>#REF!</v>
      </c>
      <c r="Q12" s="127" t="e">
        <f>Q6+Q7+Q8+#REF!+Q10+#REF!</f>
        <v>#REF!</v>
      </c>
      <c r="R12" s="126" t="e">
        <f>R6+R7+R8+#REF!+R10+#REF!</f>
        <v>#REF!</v>
      </c>
      <c r="S12" s="125" t="e">
        <f>S6+S7+S8+#REF!+S10+#REF!</f>
        <v>#REF!</v>
      </c>
      <c r="T12" s="125" t="e">
        <f>T6+T7+T8+#REF!+T10+#REF!</f>
        <v>#REF!</v>
      </c>
      <c r="U12" s="125" t="e">
        <f>U6+U7+U8+#REF!+U10+#REF!</f>
        <v>#REF!</v>
      </c>
      <c r="V12" s="125" t="e">
        <f>V6+V7+V8+#REF!+V10+#REF!</f>
        <v>#REF!</v>
      </c>
      <c r="W12" s="125" t="e">
        <f>W6+W7+W8+#REF!+W10+#REF!</f>
        <v>#REF!</v>
      </c>
      <c r="X12" s="125" t="e">
        <f>X6+X7+X8+#REF!+X10+#REF!</f>
        <v>#REF!</v>
      </c>
      <c r="Y12" s="124" t="e">
        <f>Y6+Y7+Y8+#REF!+Y10+#REF!</f>
        <v>#REF!</v>
      </c>
    </row>
    <row r="13" spans="2:25" s="103" customFormat="1" ht="26.25" customHeight="1">
      <c r="B13" s="113"/>
      <c r="C13" s="123" t="s">
        <v>18</v>
      </c>
      <c r="D13" s="122"/>
      <c r="E13" s="119"/>
      <c r="F13" s="121" t="s">
        <v>2</v>
      </c>
      <c r="G13" s="120"/>
      <c r="H13" s="119"/>
      <c r="I13" s="116"/>
      <c r="J13" s="115"/>
      <c r="K13" s="114"/>
      <c r="L13" s="118" t="e">
        <f>L11/23.5</f>
        <v>#REF!</v>
      </c>
      <c r="M13" s="116"/>
      <c r="N13" s="115"/>
      <c r="O13" s="115"/>
      <c r="P13" s="115"/>
      <c r="Q13" s="117"/>
      <c r="R13" s="116"/>
      <c r="S13" s="115"/>
      <c r="T13" s="115"/>
      <c r="U13" s="115"/>
      <c r="V13" s="115"/>
      <c r="W13" s="115"/>
      <c r="X13" s="115"/>
      <c r="Y13" s="114"/>
    </row>
    <row r="14" spans="2:25" s="103" customFormat="1" ht="45" customHeight="1" thickBot="1">
      <c r="B14" s="113"/>
      <c r="C14" s="112" t="s">
        <v>17</v>
      </c>
      <c r="D14" s="110"/>
      <c r="E14" s="109"/>
      <c r="F14" s="111" t="s">
        <v>2</v>
      </c>
      <c r="G14" s="110"/>
      <c r="H14" s="109"/>
      <c r="I14" s="106"/>
      <c r="J14" s="105"/>
      <c r="K14" s="104"/>
      <c r="L14" s="108" t="e">
        <f>L12/23.5</f>
        <v>#REF!</v>
      </c>
      <c r="M14" s="106"/>
      <c r="N14" s="105"/>
      <c r="O14" s="105"/>
      <c r="P14" s="105"/>
      <c r="Q14" s="107"/>
      <c r="R14" s="106"/>
      <c r="S14" s="105"/>
      <c r="T14" s="105"/>
      <c r="U14" s="105"/>
      <c r="V14" s="105"/>
      <c r="W14" s="105"/>
      <c r="X14" s="105"/>
      <c r="Y14" s="104"/>
    </row>
    <row r="15" spans="2:25" s="21" customFormat="1" ht="33.75" customHeight="1">
      <c r="B15" s="102" t="s">
        <v>16</v>
      </c>
      <c r="C15" s="101"/>
      <c r="D15" s="100">
        <v>19</v>
      </c>
      <c r="E15" s="99" t="s">
        <v>15</v>
      </c>
      <c r="F15" s="98" t="s">
        <v>14</v>
      </c>
      <c r="G15" s="97">
        <v>60</v>
      </c>
      <c r="H15" s="96"/>
      <c r="I15" s="93">
        <v>2.67</v>
      </c>
      <c r="J15" s="92">
        <v>11.69</v>
      </c>
      <c r="K15" s="91">
        <v>3.04</v>
      </c>
      <c r="L15" s="95">
        <v>129.09</v>
      </c>
      <c r="M15" s="93">
        <v>0.03</v>
      </c>
      <c r="N15" s="92">
        <v>0.06</v>
      </c>
      <c r="O15" s="92">
        <v>2.21</v>
      </c>
      <c r="P15" s="92">
        <v>870</v>
      </c>
      <c r="Q15" s="94">
        <v>0.09</v>
      </c>
      <c r="R15" s="93">
        <v>92.07</v>
      </c>
      <c r="S15" s="92">
        <v>68.89</v>
      </c>
      <c r="T15" s="92">
        <v>19.29</v>
      </c>
      <c r="U15" s="92">
        <v>0.4</v>
      </c>
      <c r="V15" s="92">
        <v>93.18</v>
      </c>
      <c r="W15" s="92">
        <v>2.0999999999999999E-3</v>
      </c>
      <c r="X15" s="92">
        <v>1.1E-4</v>
      </c>
      <c r="Y15" s="91">
        <v>0.02</v>
      </c>
    </row>
    <row r="16" spans="2:25" s="21" customFormat="1" ht="33.75" customHeight="1">
      <c r="B16" s="90"/>
      <c r="C16" s="89"/>
      <c r="D16" s="63">
        <v>48</v>
      </c>
      <c r="E16" s="63" t="s">
        <v>13</v>
      </c>
      <c r="F16" s="62" t="s">
        <v>12</v>
      </c>
      <c r="G16" s="61">
        <v>200</v>
      </c>
      <c r="H16" s="60"/>
      <c r="I16" s="86">
        <v>7.2</v>
      </c>
      <c r="J16" s="84">
        <v>6.4</v>
      </c>
      <c r="K16" s="88">
        <v>8</v>
      </c>
      <c r="L16" s="87">
        <v>117.6</v>
      </c>
      <c r="M16" s="85">
        <v>0.1</v>
      </c>
      <c r="N16" s="86">
        <v>0.08</v>
      </c>
      <c r="O16" s="84">
        <v>15.44</v>
      </c>
      <c r="P16" s="84">
        <v>96</v>
      </c>
      <c r="Q16" s="83">
        <v>0.06</v>
      </c>
      <c r="R16" s="85">
        <v>46.04</v>
      </c>
      <c r="S16" s="84">
        <v>100.14</v>
      </c>
      <c r="T16" s="84">
        <v>27.04</v>
      </c>
      <c r="U16" s="84">
        <v>0.86</v>
      </c>
      <c r="V16" s="84">
        <v>321.39999999999998</v>
      </c>
      <c r="W16" s="84">
        <v>4.0000000000000001E-3</v>
      </c>
      <c r="X16" s="84">
        <v>0</v>
      </c>
      <c r="Y16" s="83">
        <v>0.2</v>
      </c>
    </row>
    <row r="17" spans="2:25" s="21" customFormat="1" ht="33.75" customHeight="1">
      <c r="B17" s="82"/>
      <c r="C17" s="81"/>
      <c r="D17" s="69">
        <v>227</v>
      </c>
      <c r="E17" s="78" t="s">
        <v>11</v>
      </c>
      <c r="F17" s="80" t="s">
        <v>10</v>
      </c>
      <c r="G17" s="79">
        <v>150</v>
      </c>
      <c r="H17" s="78"/>
      <c r="I17" s="75">
        <v>4.3499999999999996</v>
      </c>
      <c r="J17" s="74">
        <v>3.9</v>
      </c>
      <c r="K17" s="73">
        <v>20.399999999999999</v>
      </c>
      <c r="L17" s="77">
        <v>134.25</v>
      </c>
      <c r="M17" s="75">
        <v>0.12</v>
      </c>
      <c r="N17" s="74">
        <v>0.08</v>
      </c>
      <c r="O17" s="74">
        <v>0</v>
      </c>
      <c r="P17" s="74">
        <v>19.5</v>
      </c>
      <c r="Q17" s="76">
        <v>0.08</v>
      </c>
      <c r="R17" s="75">
        <v>7.92</v>
      </c>
      <c r="S17" s="74">
        <v>109.87</v>
      </c>
      <c r="T17" s="74">
        <v>73.540000000000006</v>
      </c>
      <c r="U17" s="74">
        <v>2.46</v>
      </c>
      <c r="V17" s="74">
        <v>137.4</v>
      </c>
      <c r="W17" s="74">
        <v>2E-3</v>
      </c>
      <c r="X17" s="74">
        <v>2E-3</v>
      </c>
      <c r="Y17" s="73">
        <v>8.9999999999999993E-3</v>
      </c>
    </row>
    <row r="18" spans="2:25" s="21" customFormat="1" ht="33.75" customHeight="1">
      <c r="B18" s="57"/>
      <c r="C18" s="56"/>
      <c r="D18" s="69">
        <v>152</v>
      </c>
      <c r="E18" s="72" t="s">
        <v>9</v>
      </c>
      <c r="F18" s="71" t="s">
        <v>8</v>
      </c>
      <c r="G18" s="70">
        <v>90</v>
      </c>
      <c r="H18" s="69"/>
      <c r="I18" s="66">
        <v>17.25</v>
      </c>
      <c r="J18" s="65">
        <v>14.98</v>
      </c>
      <c r="K18" s="64">
        <v>7.87</v>
      </c>
      <c r="L18" s="68">
        <v>235.78</v>
      </c>
      <c r="M18" s="66">
        <v>7.0000000000000007E-2</v>
      </c>
      <c r="N18" s="65">
        <v>0.12</v>
      </c>
      <c r="O18" s="65">
        <v>0.81</v>
      </c>
      <c r="P18" s="65">
        <v>10</v>
      </c>
      <c r="Q18" s="67">
        <v>0.02</v>
      </c>
      <c r="R18" s="66">
        <v>24.88</v>
      </c>
      <c r="S18" s="65">
        <v>155.37</v>
      </c>
      <c r="T18" s="65">
        <v>19.91</v>
      </c>
      <c r="U18" s="65">
        <v>1.72</v>
      </c>
      <c r="V18" s="65">
        <v>234.74</v>
      </c>
      <c r="W18" s="65">
        <v>5.0000000000000001E-3</v>
      </c>
      <c r="X18" s="65">
        <v>8.9999999999999998E-4</v>
      </c>
      <c r="Y18" s="64">
        <v>0.08</v>
      </c>
    </row>
    <row r="19" spans="2:25" s="21" customFormat="1" ht="43.5" customHeight="1">
      <c r="B19" s="57"/>
      <c r="C19" s="56"/>
      <c r="D19" s="63">
        <v>107</v>
      </c>
      <c r="E19" s="63" t="s">
        <v>7</v>
      </c>
      <c r="F19" s="62" t="s">
        <v>6</v>
      </c>
      <c r="G19" s="61">
        <v>200</v>
      </c>
      <c r="H19" s="60"/>
      <c r="I19" s="47">
        <v>0</v>
      </c>
      <c r="J19" s="48">
        <v>0</v>
      </c>
      <c r="K19" s="59">
        <v>24.2</v>
      </c>
      <c r="L19" s="58">
        <v>96.6</v>
      </c>
      <c r="M19" s="49">
        <v>0.08</v>
      </c>
      <c r="N19" s="47"/>
      <c r="O19" s="48">
        <v>50</v>
      </c>
      <c r="P19" s="48">
        <v>0.06</v>
      </c>
      <c r="Q19" s="46"/>
      <c r="R19" s="49">
        <v>0</v>
      </c>
      <c r="S19" s="48">
        <v>0</v>
      </c>
      <c r="T19" s="48">
        <v>0</v>
      </c>
      <c r="U19" s="48">
        <v>0</v>
      </c>
      <c r="V19" s="48"/>
      <c r="W19" s="48"/>
      <c r="X19" s="48"/>
      <c r="Y19" s="46"/>
    </row>
    <row r="20" spans="2:25" s="21" customFormat="1" ht="33.75" customHeight="1">
      <c r="B20" s="57"/>
      <c r="C20" s="56"/>
      <c r="D20" s="55">
        <v>119</v>
      </c>
      <c r="E20" s="54" t="s">
        <v>5</v>
      </c>
      <c r="F20" s="53" t="s">
        <v>4</v>
      </c>
      <c r="G20" s="52">
        <v>20</v>
      </c>
      <c r="H20" s="51"/>
      <c r="I20" s="49">
        <v>1.4</v>
      </c>
      <c r="J20" s="48">
        <v>0.14000000000000001</v>
      </c>
      <c r="K20" s="46">
        <v>8.8000000000000007</v>
      </c>
      <c r="L20" s="50">
        <v>48</v>
      </c>
      <c r="M20" s="49">
        <v>0.02</v>
      </c>
      <c r="N20" s="47">
        <v>6.0000000000000001E-3</v>
      </c>
      <c r="O20" s="48">
        <v>0</v>
      </c>
      <c r="P20" s="48">
        <v>0</v>
      </c>
      <c r="Q20" s="46">
        <v>0</v>
      </c>
      <c r="R20" s="49">
        <v>7.4</v>
      </c>
      <c r="S20" s="48">
        <v>43.6</v>
      </c>
      <c r="T20" s="48">
        <v>13</v>
      </c>
      <c r="U20" s="47">
        <v>0.56000000000000005</v>
      </c>
      <c r="V20" s="48">
        <v>18.600000000000001</v>
      </c>
      <c r="W20" s="48">
        <v>5.9999999999999995E-4</v>
      </c>
      <c r="X20" s="47">
        <v>1E-3</v>
      </c>
      <c r="Y20" s="46">
        <v>0</v>
      </c>
    </row>
    <row r="21" spans="2:25" s="21" customFormat="1" ht="33.75" customHeight="1">
      <c r="B21" s="45"/>
      <c r="C21" s="44"/>
      <c r="D21" s="43"/>
      <c r="E21" s="43"/>
      <c r="F21" s="42" t="s">
        <v>3</v>
      </c>
      <c r="G21" s="41" t="e">
        <f>G15+G16+G17+G18+G19+G20+#REF!</f>
        <v>#REF!</v>
      </c>
      <c r="H21" s="40"/>
      <c r="I21" s="39" t="e">
        <f>I15+I16+I17+I18+I19+I20+#REF!</f>
        <v>#REF!</v>
      </c>
      <c r="J21" s="35" t="e">
        <f>J15+J16+J17+J18+J19+J20+#REF!</f>
        <v>#REF!</v>
      </c>
      <c r="K21" s="38" t="e">
        <f>K15+K16+K17+K18+K19+K20+#REF!</f>
        <v>#REF!</v>
      </c>
      <c r="L21" s="37" t="e">
        <f>L15+L16+L17+L18+L19+L20+#REF!</f>
        <v>#REF!</v>
      </c>
      <c r="M21" s="36" t="e">
        <f>M15+M16+M17+M18+M19+M20+#REF!</f>
        <v>#REF!</v>
      </c>
      <c r="N21" s="35" t="e">
        <f>N15+N16+N17+N18+N19+N20+#REF!</f>
        <v>#REF!</v>
      </c>
      <c r="O21" s="35" t="e">
        <f>O15+O16+O17+O18+O19+O20+#REF!</f>
        <v>#REF!</v>
      </c>
      <c r="P21" s="35" t="e">
        <f>P15+P16+P17+P18+P19+P20+#REF!</f>
        <v>#REF!</v>
      </c>
      <c r="Q21" s="34" t="e">
        <f>Q15+Q16+Q17+Q18+Q19+Q20+#REF!</f>
        <v>#REF!</v>
      </c>
      <c r="R21" s="36" t="e">
        <f>R15+R16+R17+R18+R19+R20+#REF!</f>
        <v>#REF!</v>
      </c>
      <c r="S21" s="35" t="e">
        <f>S15+S16+S17+S18+S19+S20+#REF!</f>
        <v>#REF!</v>
      </c>
      <c r="T21" s="35" t="e">
        <f>T15+T16+T17+T18+T19+T20+#REF!</f>
        <v>#REF!</v>
      </c>
      <c r="U21" s="35" t="e">
        <f>U15+U16+U17+U18+U19+U20+#REF!</f>
        <v>#REF!</v>
      </c>
      <c r="V21" s="35" t="e">
        <f>V15+V16+V17+V18+V19+V20+#REF!</f>
        <v>#REF!</v>
      </c>
      <c r="W21" s="35" t="e">
        <f>W15+W16+W17+W18+W19+W20+#REF!</f>
        <v>#REF!</v>
      </c>
      <c r="X21" s="35" t="e">
        <f>X15+X16+X17+X18+X19+X20+#REF!</f>
        <v>#REF!</v>
      </c>
      <c r="Y21" s="34" t="e">
        <f>Y15+Y16+Y17+Y18+Y19+Y20+#REF!</f>
        <v>#REF!</v>
      </c>
    </row>
    <row r="22" spans="2:25" s="21" customFormat="1" ht="33.75" customHeight="1" thickBot="1">
      <c r="B22" s="33"/>
      <c r="C22" s="32"/>
      <c r="D22" s="31"/>
      <c r="E22" s="31"/>
      <c r="F22" s="30" t="s">
        <v>2</v>
      </c>
      <c r="G22" s="29"/>
      <c r="H22" s="28"/>
      <c r="I22" s="25"/>
      <c r="J22" s="23"/>
      <c r="K22" s="27"/>
      <c r="L22" s="26" t="e">
        <f>L21/23.5</f>
        <v>#REF!</v>
      </c>
      <c r="M22" s="24"/>
      <c r="N22" s="25"/>
      <c r="O22" s="23"/>
      <c r="P22" s="23"/>
      <c r="Q22" s="22"/>
      <c r="R22" s="24"/>
      <c r="S22" s="23"/>
      <c r="T22" s="23"/>
      <c r="U22" s="23"/>
      <c r="V22" s="23"/>
      <c r="W22" s="23"/>
      <c r="X22" s="23"/>
      <c r="Y22" s="22"/>
    </row>
    <row r="23" spans="2:25">
      <c r="B23" s="17"/>
      <c r="C23" s="17"/>
      <c r="D23" s="20"/>
      <c r="E23" s="17"/>
      <c r="F23" s="17"/>
      <c r="G23" s="17"/>
      <c r="H23" s="11"/>
      <c r="I23" s="19"/>
      <c r="J23" s="11"/>
      <c r="K23" s="17"/>
      <c r="L23" s="18"/>
      <c r="M23" s="17"/>
      <c r="N23" s="17"/>
      <c r="O23" s="17"/>
    </row>
    <row r="24" spans="2:25" ht="18.75">
      <c r="B24" s="16"/>
      <c r="C24" s="16"/>
      <c r="D24" s="15"/>
      <c r="E24" s="14"/>
      <c r="F24" s="13"/>
      <c r="G24" s="12"/>
      <c r="H24" s="3"/>
      <c r="I24" s="11"/>
      <c r="J24" s="3"/>
      <c r="K24" s="3"/>
    </row>
    <row r="25" spans="2:25">
      <c r="B25" s="10" t="s">
        <v>1</v>
      </c>
      <c r="C25" s="9"/>
      <c r="D25" s="8"/>
      <c r="E25" s="7"/>
    </row>
    <row r="26" spans="2:25">
      <c r="B26" s="6" t="s">
        <v>0</v>
      </c>
      <c r="C26" s="5"/>
      <c r="D26" s="4"/>
      <c r="E26" s="4"/>
    </row>
    <row r="33" spans="5:11" s="1" customFormat="1">
      <c r="E33" s="3"/>
      <c r="F33" s="3"/>
      <c r="G33" s="3"/>
      <c r="H33" s="3"/>
      <c r="I33" s="3"/>
      <c r="J33" s="3"/>
      <c r="K33" s="3"/>
    </row>
    <row r="34" spans="5:11" s="1" customFormat="1">
      <c r="E34" s="3"/>
      <c r="F34" s="3"/>
      <c r="G34" s="3"/>
      <c r="H34" s="3"/>
      <c r="I34" s="3"/>
      <c r="J34" s="3"/>
      <c r="K34" s="3"/>
    </row>
  </sheetData>
  <mergeCells count="11">
    <mergeCell ref="I4:K4"/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</mergeCells>
  <pageMargins left="0.25" right="0.25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9 день</vt:lpstr>
      <vt:lpstr>Лист1</vt:lpstr>
      <vt:lpstr>Лист2</vt:lpstr>
      <vt:lpstr>Лист3</vt:lpstr>
      <vt:lpstr>'9 день'!Область_печати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2022-12-19T15:50:44Z</dcterms:modified>
</cp:coreProperties>
</file>