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3 день" sheetId="5" r:id="rId1"/>
    <sheet name="12 день" sheetId="4" r:id="rId2"/>
    <sheet name="Лист1" sheetId="1" r:id="rId3"/>
    <sheet name="Лист2" sheetId="2" r:id="rId4"/>
    <sheet name="Лист3" sheetId="3" r:id="rId5"/>
  </sheets>
  <calcPr calcId="125725" calcOnSave="0"/>
</workbook>
</file>

<file path=xl/calcChain.xml><?xml version="1.0" encoding="utf-8"?>
<calcChain xmlns="http://schemas.openxmlformats.org/spreadsheetml/2006/main">
  <c r="Y23" i="5"/>
  <c r="X23"/>
  <c r="W23"/>
  <c r="V23"/>
  <c r="U23"/>
  <c r="T23"/>
  <c r="S23"/>
  <c r="R23"/>
  <c r="Q23"/>
  <c r="P23"/>
  <c r="O23"/>
  <c r="N23"/>
  <c r="M23"/>
  <c r="L23"/>
  <c r="L25" s="1"/>
  <c r="K23"/>
  <c r="J23"/>
  <c r="I23"/>
  <c r="G23"/>
  <c r="Y22"/>
  <c r="X22"/>
  <c r="W22"/>
  <c r="V22"/>
  <c r="U22"/>
  <c r="T22"/>
  <c r="S22"/>
  <c r="R22"/>
  <c r="Q22"/>
  <c r="P22"/>
  <c r="O22"/>
  <c r="N22"/>
  <c r="M22"/>
  <c r="L22"/>
  <c r="L24" s="1"/>
  <c r="K22"/>
  <c r="J22"/>
  <c r="I22"/>
  <c r="G22"/>
  <c r="Y12"/>
  <c r="X12"/>
  <c r="W12"/>
  <c r="V12"/>
  <c r="U12"/>
  <c r="T12"/>
  <c r="S12"/>
  <c r="R12"/>
  <c r="Q12"/>
  <c r="P12"/>
  <c r="O12"/>
  <c r="N12"/>
  <c r="M12"/>
  <c r="L12"/>
  <c r="L13" s="1"/>
  <c r="K12"/>
  <c r="J12"/>
  <c r="I12"/>
  <c r="G12"/>
  <c r="Y11" i="4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<sst xmlns="http://schemas.openxmlformats.org/spreadsheetml/2006/main" count="117" uniqueCount="68">
  <si>
    <t xml:space="preserve"> Школа</t>
  </si>
  <si>
    <t>МБОУ"ООШ№26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</si>
  <si>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</si>
  <si>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</si>
  <si>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</si>
  <si>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</si>
  <si>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</si>
  <si>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</si>
  <si>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</si>
  <si>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</si>
  <si>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</si>
  <si>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</si>
  <si>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</si>
  <si>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</si>
  <si>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</si>
  <si>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</si>
  <si>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</si>
  <si>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</si>
  <si>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</si>
  <si>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</si>
  <si>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</si>
  <si>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</si>
  <si>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</si>
  <si>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</si>
  <si>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</si>
  <si>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</si>
  <si>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</si>
  <si>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</si>
  <si>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</si>
  <si>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</si>
  <si>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</si>
  <si>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</si>
  <si>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яблоко</t>
  </si>
  <si>
    <t xml:space="preserve"> горячее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</si>
  <si>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</si>
  <si>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</si>
  <si>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</si>
  <si>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</si>
  <si>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</si>
  <si>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</si>
  <si>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</si>
  <si>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</si>
  <si>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</si>
  <si>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этик.</t>
  </si>
  <si>
    <t>Сыр сливочный в индивидуальной упаковке</t>
  </si>
  <si>
    <t>Горячее блюдо</t>
  </si>
  <si>
    <t>Каша манная молочная с персиками и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</si>
  <si>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</si>
  <si>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</si>
  <si>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</si>
  <si>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</si>
  <si>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</si>
  <si>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Обед</t>
  </si>
  <si>
    <t>Фрукты в ассортименте (мандарин)</t>
  </si>
  <si>
    <t>1 блюдо</t>
  </si>
  <si>
    <t>Рассольник с мясом и сметаной</t>
  </si>
  <si>
    <t>2 блюдо</t>
  </si>
  <si>
    <t>Филе птицы тушеное в томатном соусе</t>
  </si>
  <si>
    <t>Гарнир</t>
  </si>
  <si>
    <t>Каша гречневая рассыпчатая с маслом</t>
  </si>
  <si>
    <t>п/к*</t>
  </si>
  <si>
    <t>Компот из сухофруктов</t>
  </si>
  <si>
    <t>о/о**</t>
  </si>
  <si>
    <t>Компот фруктово - ягодный (вишня)</t>
  </si>
  <si>
    <t>Хлеб пшеничный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</si>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</sst>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3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8" xfId="1" applyFont="1" applyBorder="1" applyAlignment="1">
      <alignment horizontal="center" wrapText="1"/>
    </xf>
    <xf numFmtId="0" fontId="6" fillId="0" borderId="12" xfId="1" applyFont="1" applyBorder="1" applyAlignment="1">
      <alignment horizontal="center"/>
    </xf>
    <xf numFmtId="0" fontId="6" fillId="0" borderId="12" xfId="1" applyFont="1" applyBorder="1" applyAlignment="1">
      <alignment horizontal="center" wrapText="1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4" xfId="1" applyFont="1" applyBorder="1" applyAlignment="1">
      <alignment horizontal="left" wrapText="1"/>
    </xf>
    <xf numFmtId="0" fontId="9" fillId="0" borderId="6" xfId="1" applyFont="1" applyBorder="1" applyAlignment="1">
      <alignment horizontal="center" wrapText="1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left" wrapText="1"/>
    </xf>
    <xf numFmtId="0" fontId="9" fillId="2" borderId="21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left"/>
    </xf>
    <xf numFmtId="0" fontId="9" fillId="0" borderId="23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9" fillId="0" borderId="23" xfId="1" applyFont="1" applyBorder="1" applyAlignment="1">
      <alignment horizontal="left" wrapText="1"/>
    </xf>
    <xf numFmtId="0" fontId="9" fillId="0" borderId="27" xfId="1" applyFont="1" applyBorder="1" applyAlignment="1">
      <alignment horizontal="center" wrapText="1"/>
    </xf>
    <xf numFmtId="0" fontId="10" fillId="0" borderId="26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8" fillId="2" borderId="0" xfId="1" applyFont="1" applyFill="1"/>
    <xf numFmtId="0" fontId="9" fillId="0" borderId="27" xfId="1" applyFont="1" applyBorder="1" applyAlignment="1">
      <alignment horizontal="center"/>
    </xf>
    <xf numFmtId="164" fontId="10" fillId="0" borderId="21" xfId="1" applyNumberFormat="1" applyFont="1" applyBorder="1" applyAlignment="1">
      <alignment horizontal="center"/>
    </xf>
    <xf numFmtId="0" fontId="6" fillId="2" borderId="23" xfId="1" applyFont="1" applyFill="1" applyBorder="1" applyAlignment="1">
      <alignment horizontal="left"/>
    </xf>
    <xf numFmtId="0" fontId="5" fillId="2" borderId="27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164" fontId="5" fillId="2" borderId="30" xfId="1" applyNumberFormat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9" fillId="2" borderId="38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/>
    <xf numFmtId="0" fontId="12" fillId="0" borderId="0" xfId="1" applyFont="1" applyBorder="1"/>
    <xf numFmtId="164" fontId="1" fillId="0" borderId="0" xfId="1" applyNumberFormat="1" applyFont="1"/>
    <xf numFmtId="0" fontId="1" fillId="0" borderId="0" xfId="1" applyAlignment="1">
      <alignment horizont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right" vertical="center" wrapText="1"/>
    </xf>
    <xf numFmtId="0" fontId="1" fillId="0" borderId="0" xfId="1" applyBorder="1"/>
    <xf numFmtId="0" fontId="2" fillId="0" borderId="0" xfId="1" applyFont="1" applyAlignment="1">
      <alignment horizontal="left"/>
    </xf>
    <xf numFmtId="0" fontId="1" fillId="0" borderId="39" xfId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6" fillId="0" borderId="39" xfId="1" applyFont="1" applyBorder="1" applyAlignment="1">
      <alignment horizontal="center" wrapText="1"/>
    </xf>
    <xf numFmtId="0" fontId="6" fillId="0" borderId="41" xfId="1" applyFont="1" applyBorder="1" applyAlignment="1">
      <alignment horizontal="center"/>
    </xf>
    <xf numFmtId="0" fontId="6" fillId="0" borderId="41" xfId="1" applyFont="1" applyBorder="1" applyAlignment="1">
      <alignment horizontal="center" wrapText="1"/>
    </xf>
    <xf numFmtId="0" fontId="9" fillId="2" borderId="42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14" xfId="1" applyFont="1" applyFill="1" applyBorder="1" applyAlignment="1"/>
    <xf numFmtId="0" fontId="7" fillId="2" borderId="6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left"/>
    </xf>
    <xf numFmtId="0" fontId="10" fillId="2" borderId="28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 wrapText="1"/>
    </xf>
    <xf numFmtId="0" fontId="10" fillId="2" borderId="29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10" fillId="2" borderId="22" xfId="2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left"/>
    </xf>
    <xf numFmtId="164" fontId="10" fillId="2" borderId="23" xfId="1" applyNumberFormat="1" applyFont="1" applyFill="1" applyBorder="1" applyAlignment="1">
      <alignment horizontal="center"/>
    </xf>
    <xf numFmtId="0" fontId="6" fillId="2" borderId="21" xfId="1" applyFont="1" applyFill="1" applyBorder="1" applyAlignment="1">
      <alignment horizontal="left"/>
    </xf>
    <xf numFmtId="0" fontId="5" fillId="2" borderId="23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164" fontId="5" fillId="2" borderId="27" xfId="1" applyNumberFormat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6" fillId="2" borderId="30" xfId="1" applyFont="1" applyFill="1" applyBorder="1" applyAlignment="1">
      <alignment horizontal="left"/>
    </xf>
    <xf numFmtId="0" fontId="9" fillId="2" borderId="43" xfId="1" applyFont="1" applyFill="1" applyBorder="1" applyAlignment="1">
      <alignment horizontal="center"/>
    </xf>
    <xf numFmtId="0" fontId="10" fillId="2" borderId="36" xfId="1" applyFont="1" applyFill="1" applyBorder="1" applyAlignment="1">
      <alignment horizontal="center"/>
    </xf>
    <xf numFmtId="0" fontId="10" fillId="2" borderId="37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164" fontId="6" fillId="2" borderId="43" xfId="1" applyNumberFormat="1" applyFont="1" applyFill="1" applyBorder="1" applyAlignment="1">
      <alignment horizontal="center"/>
    </xf>
    <xf numFmtId="0" fontId="10" fillId="2" borderId="38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left" wrapText="1"/>
    </xf>
    <xf numFmtId="0" fontId="9" fillId="2" borderId="6" xfId="1" applyFont="1" applyFill="1" applyBorder="1" applyAlignment="1">
      <alignment horizontal="center" wrapText="1"/>
    </xf>
    <xf numFmtId="0" fontId="9" fillId="2" borderId="21" xfId="1" applyFont="1" applyFill="1" applyBorder="1" applyAlignment="1">
      <alignment horizontal="center" wrapText="1"/>
    </xf>
    <xf numFmtId="0" fontId="10" fillId="2" borderId="28" xfId="2" applyFont="1" applyFill="1" applyBorder="1" applyAlignment="1">
      <alignment horizontal="center"/>
    </xf>
    <xf numFmtId="0" fontId="10" fillId="2" borderId="25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0" fontId="10" fillId="2" borderId="23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8" fillId="3" borderId="27" xfId="1" applyFont="1" applyFill="1" applyBorder="1" applyAlignment="1">
      <alignment horizontal="center"/>
    </xf>
    <xf numFmtId="0" fontId="9" fillId="3" borderId="21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left" wrapText="1"/>
    </xf>
    <xf numFmtId="0" fontId="9" fillId="3" borderId="21" xfId="1" applyFont="1" applyFill="1" applyBorder="1" applyAlignment="1">
      <alignment horizontal="center" wrapText="1"/>
    </xf>
    <xf numFmtId="0" fontId="9" fillId="3" borderId="23" xfId="1" applyFont="1" applyFill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10" fillId="3" borderId="25" xfId="1" applyFont="1" applyFill="1" applyBorder="1" applyAlignment="1">
      <alignment horizontal="center"/>
    </xf>
    <xf numFmtId="0" fontId="10" fillId="3" borderId="29" xfId="1" applyFont="1" applyFill="1" applyBorder="1" applyAlignment="1">
      <alignment horizontal="center"/>
    </xf>
    <xf numFmtId="0" fontId="10" fillId="3" borderId="22" xfId="1" applyFont="1" applyFill="1" applyBorder="1" applyAlignment="1">
      <alignment horizontal="center"/>
    </xf>
    <xf numFmtId="0" fontId="10" fillId="3" borderId="24" xfId="1" applyFont="1" applyFill="1" applyBorder="1" applyAlignment="1">
      <alignment horizontal="center"/>
    </xf>
    <xf numFmtId="0" fontId="8" fillId="4" borderId="27" xfId="1" applyFont="1" applyFill="1" applyBorder="1" applyAlignment="1">
      <alignment horizontal="center"/>
    </xf>
    <xf numFmtId="0" fontId="9" fillId="4" borderId="39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4" borderId="39" xfId="1" applyFont="1" applyFill="1" applyBorder="1"/>
    <xf numFmtId="0" fontId="9" fillId="4" borderId="0" xfId="1" applyFont="1" applyFill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1" xfId="2" applyFont="1" applyFill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9" fillId="0" borderId="21" xfId="1" applyFont="1" applyBorder="1" applyAlignment="1">
      <alignment horizontal="left"/>
    </xf>
    <xf numFmtId="0" fontId="10" fillId="3" borderId="21" xfId="2" applyFont="1" applyFill="1" applyBorder="1" applyAlignment="1">
      <alignment horizontal="center"/>
    </xf>
    <xf numFmtId="0" fontId="6" fillId="3" borderId="21" xfId="1" applyFont="1" applyFill="1" applyBorder="1" applyAlignment="1"/>
    <xf numFmtId="0" fontId="5" fillId="3" borderId="21" xfId="1" applyFont="1" applyFill="1" applyBorder="1" applyAlignment="1">
      <alignment horizontal="center"/>
    </xf>
    <xf numFmtId="0" fontId="7" fillId="3" borderId="23" xfId="1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9" fillId="3" borderId="25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164" fontId="9" fillId="3" borderId="21" xfId="1" applyNumberFormat="1" applyFont="1" applyFill="1" applyBorder="1" applyAlignment="1">
      <alignment horizontal="center"/>
    </xf>
    <xf numFmtId="0" fontId="9" fillId="3" borderId="24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9" fillId="4" borderId="45" xfId="1" applyFont="1" applyFill="1" applyBorder="1" applyAlignment="1">
      <alignment horizontal="center"/>
    </xf>
    <xf numFmtId="0" fontId="9" fillId="4" borderId="46" xfId="1" applyFont="1" applyFill="1" applyBorder="1" applyAlignment="1">
      <alignment horizontal="center"/>
    </xf>
    <xf numFmtId="0" fontId="6" fillId="4" borderId="21" xfId="1" applyFont="1" applyFill="1" applyBorder="1" applyAlignment="1"/>
    <xf numFmtId="0" fontId="5" fillId="4" borderId="45" xfId="1" applyFont="1" applyFill="1" applyBorder="1" applyAlignment="1">
      <alignment horizontal="center"/>
    </xf>
    <xf numFmtId="0" fontId="7" fillId="4" borderId="46" xfId="1" applyFont="1" applyFill="1" applyBorder="1" applyAlignment="1">
      <alignment horizontal="center"/>
    </xf>
    <xf numFmtId="0" fontId="9" fillId="4" borderId="34" xfId="1" applyFont="1" applyFill="1" applyBorder="1" applyAlignment="1">
      <alignment horizontal="center"/>
    </xf>
    <xf numFmtId="0" fontId="9" fillId="4" borderId="32" xfId="1" applyFont="1" applyFill="1" applyBorder="1" applyAlignment="1">
      <alignment horizontal="center"/>
    </xf>
    <xf numFmtId="0" fontId="9" fillId="4" borderId="35" xfId="1" applyFont="1" applyFill="1" applyBorder="1" applyAlignment="1">
      <alignment horizontal="center"/>
    </xf>
    <xf numFmtId="164" fontId="9" fillId="4" borderId="45" xfId="1" applyNumberFormat="1" applyFont="1" applyFill="1" applyBorder="1" applyAlignment="1">
      <alignment horizontal="center"/>
    </xf>
    <xf numFmtId="0" fontId="9" fillId="4" borderId="31" xfId="1" applyFont="1" applyFill="1" applyBorder="1" applyAlignment="1">
      <alignment horizontal="center"/>
    </xf>
    <xf numFmtId="0" fontId="9" fillId="4" borderId="33" xfId="1" applyFont="1" applyFill="1" applyBorder="1" applyAlignment="1">
      <alignment horizontal="center"/>
    </xf>
    <xf numFmtId="0" fontId="9" fillId="3" borderId="45" xfId="1" applyFont="1" applyFill="1" applyBorder="1" applyAlignment="1">
      <alignment horizontal="center"/>
    </xf>
    <xf numFmtId="0" fontId="9" fillId="3" borderId="46" xfId="1" applyFont="1" applyFill="1" applyBorder="1" applyAlignment="1">
      <alignment horizontal="center"/>
    </xf>
    <xf numFmtId="0" fontId="6" fillId="3" borderId="45" xfId="1" applyFont="1" applyFill="1" applyBorder="1" applyAlignment="1"/>
    <xf numFmtId="0" fontId="7" fillId="3" borderId="45" xfId="1" applyFont="1" applyFill="1" applyBorder="1" applyAlignment="1">
      <alignment horizontal="center"/>
    </xf>
    <xf numFmtId="0" fontId="7" fillId="3" borderId="46" xfId="1" applyFont="1" applyFill="1" applyBorder="1" applyAlignment="1">
      <alignment horizontal="center"/>
    </xf>
    <xf numFmtId="0" fontId="10" fillId="3" borderId="34" xfId="1" applyFont="1" applyFill="1" applyBorder="1" applyAlignment="1">
      <alignment horizontal="center"/>
    </xf>
    <xf numFmtId="0" fontId="10" fillId="3" borderId="32" xfId="1" applyFont="1" applyFill="1" applyBorder="1" applyAlignment="1">
      <alignment horizontal="center"/>
    </xf>
    <xf numFmtId="0" fontId="10" fillId="3" borderId="35" xfId="1" applyFont="1" applyFill="1" applyBorder="1" applyAlignment="1">
      <alignment horizontal="center"/>
    </xf>
    <xf numFmtId="2" fontId="6" fillId="3" borderId="45" xfId="1" applyNumberFormat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10" fillId="3" borderId="33" xfId="1" applyFont="1" applyFill="1" applyBorder="1" applyAlignment="1">
      <alignment horizontal="center"/>
    </xf>
    <xf numFmtId="0" fontId="1" fillId="2" borderId="0" xfId="1" applyFill="1"/>
    <xf numFmtId="0" fontId="7" fillId="2" borderId="9" xfId="1" applyFont="1" applyFill="1" applyBorder="1" applyAlignment="1">
      <alignment horizontal="center"/>
    </xf>
    <xf numFmtId="0" fontId="8" fillId="4" borderId="43" xfId="1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9" fillId="4" borderId="47" xfId="1" applyFont="1" applyFill="1" applyBorder="1" applyAlignment="1">
      <alignment horizontal="center"/>
    </xf>
    <xf numFmtId="0" fontId="6" fillId="4" borderId="30" xfId="1" applyFont="1" applyFill="1" applyBorder="1" applyAlignment="1"/>
    <xf numFmtId="0" fontId="7" fillId="4" borderId="30" xfId="1" applyFont="1" applyFill="1" applyBorder="1" applyAlignment="1">
      <alignment horizontal="center"/>
    </xf>
    <xf numFmtId="0" fontId="7" fillId="4" borderId="47" xfId="1" applyFont="1" applyFill="1" applyBorder="1" applyAlignment="1">
      <alignment horizontal="center"/>
    </xf>
    <xf numFmtId="0" fontId="10" fillId="4" borderId="36" xfId="1" applyFont="1" applyFill="1" applyBorder="1" applyAlignment="1">
      <alignment horizontal="center"/>
    </xf>
    <xf numFmtId="0" fontId="10" fillId="4" borderId="37" xfId="1" applyFont="1" applyFill="1" applyBorder="1" applyAlignment="1">
      <alignment horizontal="center"/>
    </xf>
    <xf numFmtId="0" fontId="10" fillId="4" borderId="38" xfId="1" applyFont="1" applyFill="1" applyBorder="1" applyAlignment="1">
      <alignment horizontal="center"/>
    </xf>
    <xf numFmtId="164" fontId="6" fillId="4" borderId="30" xfId="1" applyNumberFormat="1" applyFont="1" applyFill="1" applyBorder="1" applyAlignment="1">
      <alignment horizontal="center"/>
    </xf>
    <xf numFmtId="0" fontId="10" fillId="4" borderId="48" xfId="1" applyFont="1" applyFill="1" applyBorder="1" applyAlignment="1">
      <alignment horizontal="center"/>
    </xf>
    <xf numFmtId="0" fontId="10" fillId="4" borderId="44" xfId="1" applyFont="1" applyFill="1" applyBorder="1" applyAlignment="1">
      <alignment horizontal="center"/>
    </xf>
    <xf numFmtId="0" fontId="10" fillId="3" borderId="0" xfId="1" applyFont="1" applyFill="1" applyBorder="1"/>
    <xf numFmtId="0" fontId="8" fillId="3" borderId="0" xfId="1" applyFont="1" applyFill="1" applyBorder="1"/>
    <xf numFmtId="0" fontId="10" fillId="4" borderId="0" xfId="1" applyFont="1" applyFill="1" applyBorder="1"/>
    <xf numFmtId="0" fontId="8" fillId="4" borderId="0" xfId="1" applyFont="1" applyFill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2"/>
  <sheetViews>
    <sheetView tabSelected="1" zoomScale="60" zoomScaleNormal="60" workbookViewId="0">
      <selection activeCell="I9" sqref="I9:L9"/>
    </sheetView>
  </sheetViews>
  <sheetFormatPr defaultRowHeight="15"/>
  <cols>
    <col min="1" max="1" width="9.140625" style="6"/>
    <col min="2" max="2" width="16.85546875" style="6" customWidth="1"/>
    <col min="3" max="4" width="15.7109375" style="98" customWidth="1"/>
    <col min="5" max="5" width="20.85546875" style="6" customWidth="1"/>
    <col min="6" max="6" width="64.42578125" style="6" customWidth="1"/>
    <col min="7" max="7" width="16.28515625" style="6" customWidth="1"/>
    <col min="8" max="8" width="10.85546875" style="6" customWidth="1"/>
    <col min="9" max="9" width="9.140625" style="6"/>
    <col min="10" max="10" width="11.28515625" style="6" customWidth="1"/>
    <col min="11" max="11" width="16.42578125" style="6" customWidth="1"/>
    <col min="12" max="12" width="22.5703125" style="6" customWidth="1"/>
    <col min="13" max="13" width="11.28515625" style="6" customWidth="1"/>
    <col min="14" max="16" width="9.140625" style="6"/>
    <col min="17" max="17" width="9.140625" style="6" customWidth="1"/>
    <col min="18" max="22" width="9.140625" style="6"/>
    <col min="23" max="23" width="10.140625" style="6" customWidth="1"/>
    <col min="24" max="24" width="10.5703125" style="6" customWidth="1"/>
    <col min="25" max="16384" width="9.140625" style="6"/>
  </cols>
  <sheetData>
    <row r="2" spans="2:25" ht="23.25">
      <c r="B2" s="1" t="s">
        <v>0</v>
      </c>
      <c r="C2" s="2"/>
      <c r="D2" s="2"/>
      <c r="E2" s="1" t="s">
        <v>2</v>
      </c>
      <c r="F2" s="1"/>
      <c r="G2" s="3" t="s">
        <v>3</v>
      </c>
      <c r="H2" s="102">
        <v>13</v>
      </c>
      <c r="I2" s="5"/>
      <c r="L2" s="7"/>
      <c r="M2" s="8"/>
      <c r="N2" s="9"/>
      <c r="O2" s="10"/>
    </row>
    <row r="3" spans="2:25" ht="15.75" thickBot="1">
      <c r="B3" s="9"/>
      <c r="C3" s="11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24" customFormat="1" ht="21.75" customHeight="1" thickBot="1">
      <c r="B4" s="12" t="s">
        <v>4</v>
      </c>
      <c r="C4" s="14"/>
      <c r="D4" s="13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5" t="s">
        <v>10</v>
      </c>
      <c r="J4" s="16"/>
      <c r="K4" s="17"/>
      <c r="L4" s="13" t="s">
        <v>11</v>
      </c>
      <c r="M4" s="18" t="s">
        <v>12</v>
      </c>
      <c r="N4" s="19"/>
      <c r="O4" s="20"/>
      <c r="P4" s="20"/>
      <c r="Q4" s="21"/>
      <c r="R4" s="15" t="s">
        <v>13</v>
      </c>
      <c r="S4" s="22"/>
      <c r="T4" s="22"/>
      <c r="U4" s="22"/>
      <c r="V4" s="22"/>
      <c r="W4" s="22"/>
      <c r="X4" s="22"/>
      <c r="Y4" s="23"/>
    </row>
    <row r="5" spans="2:25" s="24" customFormat="1" ht="46.5" thickBot="1">
      <c r="B5" s="25"/>
      <c r="C5" s="25"/>
      <c r="D5" s="26"/>
      <c r="E5" s="25"/>
      <c r="F5" s="103"/>
      <c r="G5" s="25"/>
      <c r="H5" s="25"/>
      <c r="I5" s="104" t="s">
        <v>14</v>
      </c>
      <c r="J5" s="105" t="s">
        <v>15</v>
      </c>
      <c r="K5" s="106" t="s">
        <v>16</v>
      </c>
      <c r="L5" s="107"/>
      <c r="M5" s="108" t="s">
        <v>17</v>
      </c>
      <c r="N5" s="108" t="s">
        <v>18</v>
      </c>
      <c r="O5" s="108" t="s">
        <v>19</v>
      </c>
      <c r="P5" s="109" t="s">
        <v>20</v>
      </c>
      <c r="Q5" s="108" t="s">
        <v>21</v>
      </c>
      <c r="R5" s="108" t="s">
        <v>22</v>
      </c>
      <c r="S5" s="108" t="s">
        <v>23</v>
      </c>
      <c r="T5" s="108" t="s">
        <v>24</v>
      </c>
      <c r="U5" s="108" t="s">
        <v>25</v>
      </c>
      <c r="V5" s="108" t="s">
        <v>26</v>
      </c>
      <c r="W5" s="108" t="s">
        <v>27</v>
      </c>
      <c r="X5" s="108" t="s">
        <v>28</v>
      </c>
      <c r="Y5" s="105" t="s">
        <v>29</v>
      </c>
    </row>
    <row r="6" spans="2:25" s="24" customFormat="1" ht="26.45" customHeight="1">
      <c r="B6" s="46"/>
      <c r="C6" s="110"/>
      <c r="D6" s="111" t="s">
        <v>43</v>
      </c>
      <c r="E6" s="112" t="s">
        <v>31</v>
      </c>
      <c r="F6" s="113" t="s">
        <v>44</v>
      </c>
      <c r="G6" s="111">
        <v>17</v>
      </c>
      <c r="H6" s="114"/>
      <c r="I6" s="115">
        <v>1.7</v>
      </c>
      <c r="J6" s="116">
        <v>4.42</v>
      </c>
      <c r="K6" s="45">
        <v>0.85</v>
      </c>
      <c r="L6" s="117">
        <v>49.98</v>
      </c>
      <c r="M6" s="115">
        <v>0</v>
      </c>
      <c r="N6" s="118">
        <v>0</v>
      </c>
      <c r="O6" s="116">
        <v>0.1</v>
      </c>
      <c r="P6" s="116">
        <v>0</v>
      </c>
      <c r="Q6" s="119">
        <v>0</v>
      </c>
      <c r="R6" s="115">
        <v>25.16</v>
      </c>
      <c r="S6" s="116">
        <v>18.190000000000001</v>
      </c>
      <c r="T6" s="116">
        <v>3.74</v>
      </c>
      <c r="U6" s="116">
        <v>0.1</v>
      </c>
      <c r="V6" s="116">
        <v>0</v>
      </c>
      <c r="W6" s="116">
        <v>0</v>
      </c>
      <c r="X6" s="116">
        <v>0</v>
      </c>
      <c r="Y6" s="45">
        <v>0</v>
      </c>
    </row>
    <row r="7" spans="2:25" s="72" customFormat="1" ht="26.45" customHeight="1">
      <c r="B7" s="66"/>
      <c r="C7" s="120"/>
      <c r="D7" s="48">
        <v>307</v>
      </c>
      <c r="E7" s="49" t="s">
        <v>45</v>
      </c>
      <c r="F7" s="121" t="s">
        <v>46</v>
      </c>
      <c r="G7" s="49">
        <v>225</v>
      </c>
      <c r="H7" s="84"/>
      <c r="I7" s="122">
        <v>7.11</v>
      </c>
      <c r="J7" s="123">
        <v>7.7</v>
      </c>
      <c r="K7" s="124">
        <v>27.45</v>
      </c>
      <c r="L7" s="125">
        <v>208.35</v>
      </c>
      <c r="M7" s="122">
        <v>0.08</v>
      </c>
      <c r="N7" s="123">
        <v>0.24</v>
      </c>
      <c r="O7" s="123">
        <v>1.19</v>
      </c>
      <c r="P7" s="123">
        <v>40</v>
      </c>
      <c r="Q7" s="124">
        <v>0.16</v>
      </c>
      <c r="R7" s="122">
        <v>203.83</v>
      </c>
      <c r="S7" s="123">
        <v>163.52000000000001</v>
      </c>
      <c r="T7" s="123">
        <v>26.73</v>
      </c>
      <c r="U7" s="123">
        <v>0.43</v>
      </c>
      <c r="V7" s="123">
        <v>247.21</v>
      </c>
      <c r="W7" s="123">
        <v>1.4E-2</v>
      </c>
      <c r="X7" s="123">
        <v>3.5999999999999999E-3</v>
      </c>
      <c r="Y7" s="126">
        <v>0.04</v>
      </c>
    </row>
    <row r="8" spans="2:25" s="72" customFormat="1" ht="27" customHeight="1">
      <c r="B8" s="66"/>
      <c r="C8" s="120"/>
      <c r="D8" s="48">
        <v>114</v>
      </c>
      <c r="E8" s="49" t="s">
        <v>47</v>
      </c>
      <c r="F8" s="50" t="s">
        <v>48</v>
      </c>
      <c r="G8" s="127">
        <v>200</v>
      </c>
      <c r="H8" s="84"/>
      <c r="I8" s="56">
        <v>0.2</v>
      </c>
      <c r="J8" s="53">
        <v>0</v>
      </c>
      <c r="K8" s="54">
        <v>11</v>
      </c>
      <c r="L8" s="55">
        <v>44.8</v>
      </c>
      <c r="M8" s="56">
        <v>0</v>
      </c>
      <c r="N8" s="53">
        <v>0</v>
      </c>
      <c r="O8" s="53">
        <v>0.08</v>
      </c>
      <c r="P8" s="53">
        <v>0</v>
      </c>
      <c r="Q8" s="54">
        <v>0</v>
      </c>
      <c r="R8" s="56">
        <v>13.56</v>
      </c>
      <c r="S8" s="53">
        <v>7.66</v>
      </c>
      <c r="T8" s="53">
        <v>4.08</v>
      </c>
      <c r="U8" s="53">
        <v>0.8</v>
      </c>
      <c r="V8" s="53">
        <v>0.68</v>
      </c>
      <c r="W8" s="53">
        <v>0</v>
      </c>
      <c r="X8" s="53">
        <v>0</v>
      </c>
      <c r="Y8" s="57">
        <v>0</v>
      </c>
    </row>
    <row r="9" spans="2:25" s="72" customFormat="1" ht="29.25" customHeight="1">
      <c r="B9" s="66"/>
      <c r="C9" s="120"/>
      <c r="D9" s="48" t="s">
        <v>49</v>
      </c>
      <c r="E9" s="49" t="s">
        <v>50</v>
      </c>
      <c r="F9" s="50" t="s">
        <v>51</v>
      </c>
      <c r="G9" s="127">
        <v>200</v>
      </c>
      <c r="H9" s="84"/>
      <c r="I9" s="56">
        <v>1.2</v>
      </c>
      <c r="J9" s="53">
        <v>4</v>
      </c>
      <c r="K9" s="54">
        <v>25</v>
      </c>
      <c r="L9" s="55">
        <v>104.8</v>
      </c>
      <c r="M9" s="56"/>
      <c r="N9" s="53"/>
      <c r="O9" s="53"/>
      <c r="P9" s="53"/>
      <c r="Q9" s="54"/>
      <c r="R9" s="56"/>
      <c r="S9" s="53"/>
      <c r="T9" s="53"/>
      <c r="U9" s="53"/>
      <c r="V9" s="53"/>
      <c r="W9" s="53"/>
      <c r="X9" s="53"/>
      <c r="Y9" s="57"/>
    </row>
    <row r="10" spans="2:25" s="72" customFormat="1" ht="26.45" customHeight="1">
      <c r="B10" s="66"/>
      <c r="C10" s="51"/>
      <c r="D10" s="128">
        <v>121</v>
      </c>
      <c r="E10" s="49" t="s">
        <v>37</v>
      </c>
      <c r="F10" s="50" t="s">
        <v>38</v>
      </c>
      <c r="G10" s="127">
        <v>25</v>
      </c>
      <c r="H10" s="51"/>
      <c r="I10" s="52">
        <v>1.8</v>
      </c>
      <c r="J10" s="53">
        <v>0.68</v>
      </c>
      <c r="K10" s="54">
        <v>12.28</v>
      </c>
      <c r="L10" s="129">
        <v>63.05</v>
      </c>
      <c r="M10" s="56">
        <v>0.03</v>
      </c>
      <c r="N10" s="52">
        <v>8.0000000000000002E-3</v>
      </c>
      <c r="O10" s="53">
        <v>0</v>
      </c>
      <c r="P10" s="53">
        <v>0</v>
      </c>
      <c r="Q10" s="57">
        <v>0</v>
      </c>
      <c r="R10" s="56">
        <v>6.25</v>
      </c>
      <c r="S10" s="53">
        <v>20.5</v>
      </c>
      <c r="T10" s="53">
        <v>8.25</v>
      </c>
      <c r="U10" s="53">
        <v>0.38</v>
      </c>
      <c r="V10" s="53">
        <v>23</v>
      </c>
      <c r="W10" s="53">
        <v>0</v>
      </c>
      <c r="X10" s="53">
        <v>0</v>
      </c>
      <c r="Y10" s="57">
        <v>0</v>
      </c>
    </row>
    <row r="11" spans="2:25" s="72" customFormat="1" ht="26.45" customHeight="1">
      <c r="B11" s="66"/>
      <c r="C11" s="51"/>
      <c r="D11" s="48">
        <v>120</v>
      </c>
      <c r="E11" s="51" t="s">
        <v>39</v>
      </c>
      <c r="F11" s="130" t="s">
        <v>40</v>
      </c>
      <c r="G11" s="51">
        <v>20</v>
      </c>
      <c r="H11" s="49"/>
      <c r="I11" s="56">
        <v>1.1399999999999999</v>
      </c>
      <c r="J11" s="53">
        <v>0.22</v>
      </c>
      <c r="K11" s="57">
        <v>7.44</v>
      </c>
      <c r="L11" s="131">
        <v>36.26</v>
      </c>
      <c r="M11" s="56">
        <v>0.02</v>
      </c>
      <c r="N11" s="52">
        <v>2.4E-2</v>
      </c>
      <c r="O11" s="53">
        <v>0.08</v>
      </c>
      <c r="P11" s="53">
        <v>0</v>
      </c>
      <c r="Q11" s="57">
        <v>0</v>
      </c>
      <c r="R11" s="56">
        <v>6.8</v>
      </c>
      <c r="S11" s="53">
        <v>24</v>
      </c>
      <c r="T11" s="53">
        <v>8.1999999999999993</v>
      </c>
      <c r="U11" s="53">
        <v>0.46</v>
      </c>
      <c r="V11" s="53">
        <v>73.5</v>
      </c>
      <c r="W11" s="53">
        <v>2E-3</v>
      </c>
      <c r="X11" s="53">
        <v>2E-3</v>
      </c>
      <c r="Y11" s="57">
        <v>1.2E-2</v>
      </c>
    </row>
    <row r="12" spans="2:25" s="72" customFormat="1" ht="26.45" customHeight="1">
      <c r="B12" s="66"/>
      <c r="C12" s="51"/>
      <c r="D12" s="48"/>
      <c r="E12" s="49"/>
      <c r="F12" s="132" t="s">
        <v>41</v>
      </c>
      <c r="G12" s="133">
        <f>G6+G7+G8+G9+G10+G11</f>
        <v>687</v>
      </c>
      <c r="H12" s="76"/>
      <c r="I12" s="134">
        <f t="shared" ref="I12:Y12" si="0">I6+I7+I8+I9+I10+I11</f>
        <v>13.15</v>
      </c>
      <c r="J12" s="135">
        <f t="shared" si="0"/>
        <v>17.02</v>
      </c>
      <c r="K12" s="136">
        <f t="shared" si="0"/>
        <v>84.02</v>
      </c>
      <c r="L12" s="137">
        <f t="shared" si="0"/>
        <v>507.24</v>
      </c>
      <c r="M12" s="134">
        <f t="shared" si="0"/>
        <v>0.13</v>
      </c>
      <c r="N12" s="135">
        <f t="shared" si="0"/>
        <v>0.27200000000000002</v>
      </c>
      <c r="O12" s="135">
        <f t="shared" si="0"/>
        <v>1.4500000000000002</v>
      </c>
      <c r="P12" s="135">
        <f t="shared" si="0"/>
        <v>40</v>
      </c>
      <c r="Q12" s="136">
        <f t="shared" si="0"/>
        <v>0.16</v>
      </c>
      <c r="R12" s="134">
        <f t="shared" si="0"/>
        <v>255.60000000000002</v>
      </c>
      <c r="S12" s="135">
        <f t="shared" si="0"/>
        <v>233.87</v>
      </c>
      <c r="T12" s="135">
        <f t="shared" si="0"/>
        <v>51</v>
      </c>
      <c r="U12" s="135">
        <f t="shared" si="0"/>
        <v>2.17</v>
      </c>
      <c r="V12" s="135">
        <f t="shared" si="0"/>
        <v>344.39</v>
      </c>
      <c r="W12" s="135">
        <f t="shared" si="0"/>
        <v>1.6E-2</v>
      </c>
      <c r="X12" s="135">
        <f t="shared" si="0"/>
        <v>5.5999999999999999E-3</v>
      </c>
      <c r="Y12" s="138">
        <f t="shared" si="0"/>
        <v>5.2000000000000005E-2</v>
      </c>
    </row>
    <row r="13" spans="2:25" s="72" customFormat="1" ht="26.45" customHeight="1" thickBot="1">
      <c r="B13" s="66"/>
      <c r="C13" s="83"/>
      <c r="D13" s="48"/>
      <c r="E13" s="49"/>
      <c r="F13" s="139" t="s">
        <v>42</v>
      </c>
      <c r="G13" s="49"/>
      <c r="H13" s="140"/>
      <c r="I13" s="141"/>
      <c r="J13" s="142"/>
      <c r="K13" s="143"/>
      <c r="L13" s="144">
        <f>L12/23.5</f>
        <v>21.58468085106383</v>
      </c>
      <c r="M13" s="141"/>
      <c r="N13" s="142"/>
      <c r="O13" s="142"/>
      <c r="P13" s="142"/>
      <c r="Q13" s="143"/>
      <c r="R13" s="141"/>
      <c r="S13" s="142"/>
      <c r="T13" s="142"/>
      <c r="U13" s="142"/>
      <c r="V13" s="142"/>
      <c r="W13" s="142"/>
      <c r="X13" s="142"/>
      <c r="Y13" s="145"/>
    </row>
    <row r="14" spans="2:25" s="24" customFormat="1" ht="46.5" customHeight="1">
      <c r="B14" s="33" t="s">
        <v>52</v>
      </c>
      <c r="C14" s="146"/>
      <c r="D14" s="111">
        <v>137</v>
      </c>
      <c r="E14" s="112" t="s">
        <v>31</v>
      </c>
      <c r="F14" s="147" t="s">
        <v>53</v>
      </c>
      <c r="G14" s="148">
        <v>100</v>
      </c>
      <c r="H14" s="111"/>
      <c r="I14" s="118">
        <v>0.8</v>
      </c>
      <c r="J14" s="116">
        <v>0.2</v>
      </c>
      <c r="K14" s="119">
        <v>7.5</v>
      </c>
      <c r="L14" s="117">
        <v>38</v>
      </c>
      <c r="M14" s="115">
        <v>0.06</v>
      </c>
      <c r="N14" s="118">
        <v>0.03</v>
      </c>
      <c r="O14" s="116">
        <v>38</v>
      </c>
      <c r="P14" s="116">
        <v>10</v>
      </c>
      <c r="Q14" s="45">
        <v>0</v>
      </c>
      <c r="R14" s="115">
        <v>35</v>
      </c>
      <c r="S14" s="116">
        <v>17</v>
      </c>
      <c r="T14" s="116">
        <v>11</v>
      </c>
      <c r="U14" s="116">
        <v>0.1</v>
      </c>
      <c r="V14" s="116">
        <v>155</v>
      </c>
      <c r="W14" s="116">
        <v>2.9999999999999997E-4</v>
      </c>
      <c r="X14" s="116">
        <v>1E-4</v>
      </c>
      <c r="Y14" s="45">
        <v>0.15</v>
      </c>
    </row>
    <row r="15" spans="2:25" s="24" customFormat="1" ht="26.45" customHeight="1">
      <c r="B15" s="46"/>
      <c r="C15" s="84"/>
      <c r="D15" s="51">
        <v>33</v>
      </c>
      <c r="E15" s="48" t="s">
        <v>54</v>
      </c>
      <c r="F15" s="50" t="s">
        <v>55</v>
      </c>
      <c r="G15" s="149">
        <v>200</v>
      </c>
      <c r="H15" s="49"/>
      <c r="I15" s="150">
        <v>6.4</v>
      </c>
      <c r="J15" s="151">
        <v>6.2</v>
      </c>
      <c r="K15" s="152">
        <v>12.2</v>
      </c>
      <c r="L15" s="153">
        <v>130.6</v>
      </c>
      <c r="M15" s="150">
        <v>0.08</v>
      </c>
      <c r="N15" s="154">
        <v>0.08</v>
      </c>
      <c r="O15" s="151">
        <v>6.8</v>
      </c>
      <c r="P15" s="151">
        <v>180</v>
      </c>
      <c r="Q15" s="152">
        <v>0</v>
      </c>
      <c r="R15" s="150">
        <v>36.799999999999997</v>
      </c>
      <c r="S15" s="151">
        <v>76.2</v>
      </c>
      <c r="T15" s="151">
        <v>23.2</v>
      </c>
      <c r="U15" s="151">
        <v>0.8</v>
      </c>
      <c r="V15" s="151">
        <v>466.22</v>
      </c>
      <c r="W15" s="151">
        <v>6.0000000000000001E-3</v>
      </c>
      <c r="X15" s="151">
        <v>2E-3</v>
      </c>
      <c r="Y15" s="152">
        <v>0.04</v>
      </c>
    </row>
    <row r="16" spans="2:25" s="72" customFormat="1" ht="26.45" customHeight="1">
      <c r="B16" s="155"/>
      <c r="C16" s="156"/>
      <c r="D16" s="51">
        <v>80</v>
      </c>
      <c r="E16" s="48" t="s">
        <v>56</v>
      </c>
      <c r="F16" s="50" t="s">
        <v>57</v>
      </c>
      <c r="G16" s="149">
        <v>90</v>
      </c>
      <c r="H16" s="49"/>
      <c r="I16" s="150">
        <v>14.85</v>
      </c>
      <c r="J16" s="151">
        <v>13.32</v>
      </c>
      <c r="K16" s="152">
        <v>5.94</v>
      </c>
      <c r="L16" s="153">
        <v>202.68</v>
      </c>
      <c r="M16" s="150">
        <v>0.06</v>
      </c>
      <c r="N16" s="154">
        <v>0.1</v>
      </c>
      <c r="O16" s="151">
        <v>3.38</v>
      </c>
      <c r="P16" s="151">
        <v>19.5</v>
      </c>
      <c r="Q16" s="152">
        <v>0</v>
      </c>
      <c r="R16" s="150">
        <v>20.58</v>
      </c>
      <c r="S16" s="151">
        <v>74.39</v>
      </c>
      <c r="T16" s="151">
        <v>22.98</v>
      </c>
      <c r="U16" s="151">
        <v>0.95</v>
      </c>
      <c r="V16" s="151">
        <v>204</v>
      </c>
      <c r="W16" s="151">
        <v>0</v>
      </c>
      <c r="X16" s="151">
        <v>0</v>
      </c>
      <c r="Y16" s="152">
        <v>0.09</v>
      </c>
    </row>
    <row r="17" spans="2:25" s="72" customFormat="1" ht="26.45" customHeight="1">
      <c r="B17" s="155"/>
      <c r="C17" s="156"/>
      <c r="D17" s="51">
        <v>54</v>
      </c>
      <c r="E17" s="48" t="s">
        <v>58</v>
      </c>
      <c r="F17" s="121" t="s">
        <v>59</v>
      </c>
      <c r="G17" s="51">
        <v>150</v>
      </c>
      <c r="H17" s="49"/>
      <c r="I17" s="56">
        <v>7.2</v>
      </c>
      <c r="J17" s="53">
        <v>5.0999999999999996</v>
      </c>
      <c r="K17" s="57">
        <v>33.9</v>
      </c>
      <c r="L17" s="157">
        <v>210.3</v>
      </c>
      <c r="M17" s="56">
        <v>0.21</v>
      </c>
      <c r="N17" s="52">
        <v>0.11</v>
      </c>
      <c r="O17" s="53">
        <v>0</v>
      </c>
      <c r="P17" s="53">
        <v>0</v>
      </c>
      <c r="Q17" s="57">
        <v>0</v>
      </c>
      <c r="R17" s="56">
        <v>14.55</v>
      </c>
      <c r="S17" s="53">
        <v>208.87</v>
      </c>
      <c r="T17" s="53">
        <v>139.99</v>
      </c>
      <c r="U17" s="53">
        <v>4.68</v>
      </c>
      <c r="V17" s="53">
        <v>273.8</v>
      </c>
      <c r="W17" s="53">
        <v>3.0000000000000001E-3</v>
      </c>
      <c r="X17" s="53">
        <v>5.0000000000000001E-3</v>
      </c>
      <c r="Y17" s="57">
        <v>0.02</v>
      </c>
    </row>
    <row r="18" spans="2:25" s="24" customFormat="1" ht="33.75" customHeight="1">
      <c r="B18" s="158"/>
      <c r="C18" s="159" t="s">
        <v>60</v>
      </c>
      <c r="D18" s="160">
        <v>98</v>
      </c>
      <c r="E18" s="160" t="s">
        <v>50</v>
      </c>
      <c r="F18" s="161" t="s">
        <v>61</v>
      </c>
      <c r="G18" s="162">
        <v>200</v>
      </c>
      <c r="H18" s="163"/>
      <c r="I18" s="164">
        <v>0.4</v>
      </c>
      <c r="J18" s="165">
        <v>0</v>
      </c>
      <c r="K18" s="166">
        <v>27</v>
      </c>
      <c r="L18" s="167">
        <v>59.48</v>
      </c>
      <c r="M18" s="164">
        <v>0</v>
      </c>
      <c r="N18" s="168">
        <v>0</v>
      </c>
      <c r="O18" s="165">
        <v>1.4</v>
      </c>
      <c r="P18" s="165">
        <v>0</v>
      </c>
      <c r="Q18" s="166">
        <v>0</v>
      </c>
      <c r="R18" s="164">
        <v>0.21</v>
      </c>
      <c r="S18" s="165">
        <v>0</v>
      </c>
      <c r="T18" s="165">
        <v>0</v>
      </c>
      <c r="U18" s="165">
        <v>0.02</v>
      </c>
      <c r="V18" s="165">
        <v>0.2</v>
      </c>
      <c r="W18" s="165">
        <v>0</v>
      </c>
      <c r="X18" s="165">
        <v>0</v>
      </c>
      <c r="Y18" s="166">
        <v>0</v>
      </c>
    </row>
    <row r="19" spans="2:25" s="24" customFormat="1" ht="26.45" customHeight="1">
      <c r="B19" s="158"/>
      <c r="C19" s="169" t="s">
        <v>62</v>
      </c>
      <c r="D19" s="170">
        <v>100</v>
      </c>
      <c r="E19" s="171" t="s">
        <v>50</v>
      </c>
      <c r="F19" s="172" t="s">
        <v>63</v>
      </c>
      <c r="G19" s="173">
        <v>200</v>
      </c>
      <c r="H19" s="174"/>
      <c r="I19" s="175">
        <v>0.15</v>
      </c>
      <c r="J19" s="176">
        <v>0.04</v>
      </c>
      <c r="K19" s="177">
        <v>12.83</v>
      </c>
      <c r="L19" s="173">
        <v>52.45</v>
      </c>
      <c r="M19" s="175">
        <v>0</v>
      </c>
      <c r="N19" s="176">
        <v>0</v>
      </c>
      <c r="O19" s="176">
        <v>1.2</v>
      </c>
      <c r="P19" s="176">
        <v>0</v>
      </c>
      <c r="Q19" s="178">
        <v>0</v>
      </c>
      <c r="R19" s="175">
        <v>6.83</v>
      </c>
      <c r="S19" s="176">
        <v>5.22</v>
      </c>
      <c r="T19" s="176">
        <v>4.5199999999999996</v>
      </c>
      <c r="U19" s="176">
        <v>0.12</v>
      </c>
      <c r="V19" s="176">
        <v>42.79</v>
      </c>
      <c r="W19" s="176">
        <v>3.5E-4</v>
      </c>
      <c r="X19" s="176">
        <v>2.0000000000000002E-5</v>
      </c>
      <c r="Y19" s="177">
        <v>0</v>
      </c>
    </row>
    <row r="20" spans="2:25" s="24" customFormat="1" ht="26.45" customHeight="1">
      <c r="B20" s="158"/>
      <c r="C20" s="179"/>
      <c r="D20" s="180">
        <v>119</v>
      </c>
      <c r="E20" s="48" t="s">
        <v>64</v>
      </c>
      <c r="F20" s="121" t="s">
        <v>64</v>
      </c>
      <c r="G20" s="51">
        <v>20</v>
      </c>
      <c r="H20" s="84"/>
      <c r="I20" s="56">
        <v>1.4</v>
      </c>
      <c r="J20" s="53">
        <v>0.14000000000000001</v>
      </c>
      <c r="K20" s="57">
        <v>8.8000000000000007</v>
      </c>
      <c r="L20" s="131">
        <v>48</v>
      </c>
      <c r="M20" s="56">
        <v>0.02</v>
      </c>
      <c r="N20" s="53">
        <v>6.0000000000000001E-3</v>
      </c>
      <c r="O20" s="53">
        <v>0</v>
      </c>
      <c r="P20" s="53">
        <v>0</v>
      </c>
      <c r="Q20" s="54">
        <v>0</v>
      </c>
      <c r="R20" s="56">
        <v>7.4</v>
      </c>
      <c r="S20" s="53">
        <v>43.6</v>
      </c>
      <c r="T20" s="53">
        <v>13</v>
      </c>
      <c r="U20" s="53">
        <v>0.56000000000000005</v>
      </c>
      <c r="V20" s="53">
        <v>18.600000000000001</v>
      </c>
      <c r="W20" s="53">
        <v>5.9999999999999995E-4</v>
      </c>
      <c r="X20" s="53">
        <v>1E-3</v>
      </c>
      <c r="Y20" s="57">
        <v>0</v>
      </c>
    </row>
    <row r="21" spans="2:25" s="72" customFormat="1" ht="26.45" customHeight="1">
      <c r="B21" s="158"/>
      <c r="C21" s="181"/>
      <c r="D21" s="182">
        <v>120</v>
      </c>
      <c r="E21" s="58" t="s">
        <v>65</v>
      </c>
      <c r="F21" s="183" t="s">
        <v>65</v>
      </c>
      <c r="G21" s="51">
        <v>20</v>
      </c>
      <c r="H21" s="49"/>
      <c r="I21" s="56">
        <v>1.1399999999999999</v>
      </c>
      <c r="J21" s="53">
        <v>0.22</v>
      </c>
      <c r="K21" s="57">
        <v>7.44</v>
      </c>
      <c r="L21" s="131">
        <v>36.26</v>
      </c>
      <c r="M21" s="56">
        <v>0.02</v>
      </c>
      <c r="N21" s="52">
        <v>2.4E-2</v>
      </c>
      <c r="O21" s="53">
        <v>0.08</v>
      </c>
      <c r="P21" s="53">
        <v>0</v>
      </c>
      <c r="Q21" s="57">
        <v>0</v>
      </c>
      <c r="R21" s="56">
        <v>6.8</v>
      </c>
      <c r="S21" s="53">
        <v>24</v>
      </c>
      <c r="T21" s="53">
        <v>8.1999999999999993</v>
      </c>
      <c r="U21" s="53">
        <v>0.46</v>
      </c>
      <c r="V21" s="53">
        <v>73.5</v>
      </c>
      <c r="W21" s="53">
        <v>2E-3</v>
      </c>
      <c r="X21" s="53">
        <v>2E-3</v>
      </c>
      <c r="Y21" s="57">
        <v>1.2E-2</v>
      </c>
    </row>
    <row r="22" spans="2:25" s="72" customFormat="1" ht="26.45" customHeight="1">
      <c r="B22" s="158"/>
      <c r="C22" s="159" t="s">
        <v>60</v>
      </c>
      <c r="D22" s="184"/>
      <c r="E22" s="163"/>
      <c r="F22" s="185" t="s">
        <v>41</v>
      </c>
      <c r="G22" s="186">
        <f>G14+G15+G16+G17+G18+G20+G21</f>
        <v>780</v>
      </c>
      <c r="H22" s="187"/>
      <c r="I22" s="188">
        <f t="shared" ref="I22:Y22" si="1">I14+I15+I16+I17+I18+I20+I21</f>
        <v>32.19</v>
      </c>
      <c r="J22" s="189">
        <f t="shared" si="1"/>
        <v>25.18</v>
      </c>
      <c r="K22" s="190">
        <f t="shared" si="1"/>
        <v>102.77999999999999</v>
      </c>
      <c r="L22" s="191">
        <f t="shared" si="1"/>
        <v>725.31999999999994</v>
      </c>
      <c r="M22" s="192">
        <f t="shared" si="1"/>
        <v>0.45000000000000007</v>
      </c>
      <c r="N22" s="189">
        <f t="shared" si="1"/>
        <v>0.35000000000000003</v>
      </c>
      <c r="O22" s="189">
        <f t="shared" si="1"/>
        <v>49.66</v>
      </c>
      <c r="P22" s="189">
        <f t="shared" si="1"/>
        <v>209.5</v>
      </c>
      <c r="Q22" s="193">
        <f t="shared" si="1"/>
        <v>0</v>
      </c>
      <c r="R22" s="188">
        <f t="shared" si="1"/>
        <v>121.33999999999999</v>
      </c>
      <c r="S22" s="189">
        <f t="shared" si="1"/>
        <v>444.06000000000006</v>
      </c>
      <c r="T22" s="189">
        <f t="shared" si="1"/>
        <v>218.37</v>
      </c>
      <c r="U22" s="189">
        <f t="shared" si="1"/>
        <v>7.5699999999999994</v>
      </c>
      <c r="V22" s="189">
        <f t="shared" si="1"/>
        <v>1191.32</v>
      </c>
      <c r="W22" s="189">
        <f t="shared" si="1"/>
        <v>1.1899999999999999E-2</v>
      </c>
      <c r="X22" s="189">
        <f t="shared" si="1"/>
        <v>1.01E-2</v>
      </c>
      <c r="Y22" s="190">
        <f t="shared" si="1"/>
        <v>0.31200000000000006</v>
      </c>
    </row>
    <row r="23" spans="2:25" ht="15.75">
      <c r="B23" s="158"/>
      <c r="C23" s="169" t="s">
        <v>62</v>
      </c>
      <c r="D23" s="194"/>
      <c r="E23" s="195"/>
      <c r="F23" s="196" t="s">
        <v>41</v>
      </c>
      <c r="G23" s="197">
        <f>G14+G15+G16+G17+G19+G20+G21</f>
        <v>780</v>
      </c>
      <c r="H23" s="198"/>
      <c r="I23" s="199">
        <f t="shared" ref="I23:Y23" si="2">I14+I15+I16+I17+I19+I20+I21</f>
        <v>31.939999999999998</v>
      </c>
      <c r="J23" s="200">
        <f t="shared" si="2"/>
        <v>25.22</v>
      </c>
      <c r="K23" s="201">
        <f t="shared" si="2"/>
        <v>88.61</v>
      </c>
      <c r="L23" s="202">
        <f t="shared" si="2"/>
        <v>718.29</v>
      </c>
      <c r="M23" s="203">
        <f t="shared" si="2"/>
        <v>0.45000000000000007</v>
      </c>
      <c r="N23" s="200">
        <f t="shared" si="2"/>
        <v>0.35000000000000003</v>
      </c>
      <c r="O23" s="200">
        <f t="shared" si="2"/>
        <v>49.46</v>
      </c>
      <c r="P23" s="200">
        <f t="shared" si="2"/>
        <v>209.5</v>
      </c>
      <c r="Q23" s="204">
        <f t="shared" si="2"/>
        <v>0</v>
      </c>
      <c r="R23" s="199">
        <f t="shared" si="2"/>
        <v>127.96</v>
      </c>
      <c r="S23" s="200">
        <f t="shared" si="2"/>
        <v>449.28000000000009</v>
      </c>
      <c r="T23" s="200">
        <f t="shared" si="2"/>
        <v>222.89000000000001</v>
      </c>
      <c r="U23" s="200">
        <f t="shared" si="2"/>
        <v>7.669999999999999</v>
      </c>
      <c r="V23" s="200">
        <f t="shared" si="2"/>
        <v>1233.9099999999999</v>
      </c>
      <c r="W23" s="200">
        <f t="shared" si="2"/>
        <v>1.2249999999999999E-2</v>
      </c>
      <c r="X23" s="200">
        <f t="shared" si="2"/>
        <v>1.0120000000000001E-2</v>
      </c>
      <c r="Y23" s="201">
        <f t="shared" si="2"/>
        <v>0.31200000000000006</v>
      </c>
    </row>
    <row r="24" spans="2:25" s="216" customFormat="1" ht="15.75">
      <c r="B24" s="155"/>
      <c r="C24" s="159" t="s">
        <v>60</v>
      </c>
      <c r="D24" s="205"/>
      <c r="E24" s="206"/>
      <c r="F24" s="207" t="s">
        <v>42</v>
      </c>
      <c r="G24" s="208"/>
      <c r="H24" s="209"/>
      <c r="I24" s="210"/>
      <c r="J24" s="211"/>
      <c r="K24" s="212"/>
      <c r="L24" s="213">
        <f>L22/23.5</f>
        <v>30.864680851063827</v>
      </c>
      <c r="M24" s="214"/>
      <c r="N24" s="214"/>
      <c r="O24" s="211"/>
      <c r="P24" s="211"/>
      <c r="Q24" s="215"/>
      <c r="R24" s="210"/>
      <c r="S24" s="211"/>
      <c r="T24" s="211"/>
      <c r="U24" s="211"/>
      <c r="V24" s="211"/>
      <c r="W24" s="211"/>
      <c r="X24" s="211"/>
      <c r="Y24" s="212"/>
    </row>
    <row r="25" spans="2:25" ht="16.5" thickBot="1">
      <c r="B25" s="217"/>
      <c r="C25" s="218" t="s">
        <v>62</v>
      </c>
      <c r="D25" s="219"/>
      <c r="E25" s="220"/>
      <c r="F25" s="221" t="s">
        <v>42</v>
      </c>
      <c r="G25" s="222"/>
      <c r="H25" s="223"/>
      <c r="I25" s="224"/>
      <c r="J25" s="225"/>
      <c r="K25" s="226"/>
      <c r="L25" s="227">
        <f>L23/23.5</f>
        <v>30.565531914893615</v>
      </c>
      <c r="M25" s="228"/>
      <c r="N25" s="228"/>
      <c r="O25" s="225"/>
      <c r="P25" s="225"/>
      <c r="Q25" s="229"/>
      <c r="R25" s="224"/>
      <c r="S25" s="225"/>
      <c r="T25" s="225"/>
      <c r="U25" s="225"/>
      <c r="V25" s="225"/>
      <c r="W25" s="225"/>
      <c r="X25" s="225"/>
      <c r="Y25" s="226"/>
    </row>
    <row r="26" spans="2:25">
      <c r="E26" s="101"/>
      <c r="F26" s="101"/>
      <c r="G26" s="101"/>
      <c r="H26" s="101"/>
      <c r="I26" s="101"/>
      <c r="J26" s="101"/>
      <c r="K26" s="101"/>
    </row>
    <row r="27" spans="2:25">
      <c r="E27" s="101"/>
      <c r="F27" s="101"/>
      <c r="G27" s="101"/>
      <c r="H27" s="101"/>
      <c r="I27" s="101"/>
      <c r="J27" s="101"/>
      <c r="K27" s="101"/>
    </row>
    <row r="28" spans="2:25" ht="15.75">
      <c r="B28" s="230" t="s">
        <v>66</v>
      </c>
      <c r="C28" s="231"/>
      <c r="D28" s="231"/>
      <c r="E28" s="101"/>
      <c r="F28" s="101"/>
      <c r="G28" s="101"/>
      <c r="H28" s="101"/>
      <c r="I28" s="101"/>
      <c r="J28" s="101"/>
      <c r="K28" s="101"/>
    </row>
    <row r="29" spans="2:25" ht="15.75">
      <c r="B29" s="232" t="s">
        <v>67</v>
      </c>
      <c r="C29" s="233"/>
      <c r="D29" s="233"/>
      <c r="E29" s="101"/>
      <c r="F29" s="101"/>
      <c r="G29" s="101"/>
      <c r="H29" s="101"/>
      <c r="I29" s="101"/>
      <c r="J29" s="101"/>
      <c r="K29" s="101"/>
    </row>
    <row r="30" spans="2:25">
      <c r="E30" s="101"/>
      <c r="F30" s="101"/>
      <c r="G30" s="101"/>
      <c r="H30" s="101"/>
      <c r="I30" s="101"/>
      <c r="J30" s="101"/>
      <c r="K30" s="101"/>
    </row>
    <row r="31" spans="2:25">
      <c r="E31" s="101"/>
      <c r="F31" s="101"/>
      <c r="G31" s="101"/>
      <c r="H31" s="101"/>
      <c r="I31" s="101"/>
      <c r="J31" s="101"/>
      <c r="K31" s="101"/>
    </row>
    <row r="32" spans="2:25">
      <c r="E32" s="101"/>
      <c r="F32" s="101"/>
      <c r="G32" s="101"/>
      <c r="H32" s="101"/>
      <c r="I32" s="101"/>
      <c r="J32" s="101"/>
      <c r="K32" s="101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5"/>
  <sheetViews>
    <sheetView zoomScale="60" zoomScaleNormal="60" workbookViewId="0">
      <selection activeCell="H2" sqref="H2"/>
    </sheetView>
  </sheetViews>
  <sheetFormatPr defaultRowHeight="15"/>
  <cols>
    <col min="1" max="1" width="9.140625" style="6"/>
    <col min="2" max="2" width="20.42578125" style="6" customWidth="1"/>
    <col min="3" max="3" width="16.85546875" style="6" customWidth="1"/>
    <col min="4" max="4" width="15.7109375" style="98" customWidth="1"/>
    <col min="5" max="5" width="20.85546875" style="6" customWidth="1"/>
    <col min="6" max="6" width="64.42578125" style="6" customWidth="1"/>
    <col min="7" max="7" width="16.28515625" style="6" customWidth="1"/>
    <col min="8" max="8" width="10.85546875" style="6" customWidth="1"/>
    <col min="9" max="9" width="9.140625" style="6"/>
    <col min="10" max="10" width="11.28515625" style="6" customWidth="1"/>
    <col min="11" max="11" width="18.5703125" style="6" customWidth="1"/>
    <col min="12" max="12" width="22.140625" style="6" customWidth="1"/>
    <col min="13" max="13" width="11.28515625" style="6" customWidth="1"/>
    <col min="14" max="16" width="9.140625" style="6"/>
    <col min="17" max="17" width="9.140625" style="6" customWidth="1"/>
    <col min="18" max="23" width="9.140625" style="6"/>
    <col min="24" max="24" width="11.140625" style="6" bestFit="1" customWidth="1"/>
    <col min="25" max="16384" width="9.140625" style="6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44905</v>
      </c>
      <c r="I2" s="5"/>
      <c r="L2" s="7"/>
      <c r="M2" s="8"/>
      <c r="N2" s="9"/>
      <c r="O2" s="10"/>
    </row>
    <row r="3" spans="2:25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24" customFormat="1" ht="21.75" customHeight="1" thickBot="1">
      <c r="B4" s="12" t="s">
        <v>4</v>
      </c>
      <c r="C4" s="12"/>
      <c r="D4" s="13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5" t="s">
        <v>10</v>
      </c>
      <c r="J4" s="16"/>
      <c r="K4" s="17"/>
      <c r="L4" s="13" t="s">
        <v>11</v>
      </c>
      <c r="M4" s="18" t="s">
        <v>12</v>
      </c>
      <c r="N4" s="19"/>
      <c r="O4" s="20"/>
      <c r="P4" s="20"/>
      <c r="Q4" s="21"/>
      <c r="R4" s="15" t="s">
        <v>13</v>
      </c>
      <c r="S4" s="22"/>
      <c r="T4" s="22"/>
      <c r="U4" s="22"/>
      <c r="V4" s="22"/>
      <c r="W4" s="22"/>
      <c r="X4" s="22"/>
      <c r="Y4" s="23"/>
    </row>
    <row r="5" spans="2:25" s="24" customFormat="1" ht="46.5" thickBot="1">
      <c r="B5" s="25"/>
      <c r="C5" s="25"/>
      <c r="D5" s="26"/>
      <c r="E5" s="25"/>
      <c r="F5" s="25"/>
      <c r="G5" s="25"/>
      <c r="H5" s="25"/>
      <c r="I5" s="27" t="s">
        <v>14</v>
      </c>
      <c r="J5" s="28" t="s">
        <v>15</v>
      </c>
      <c r="K5" s="29" t="s">
        <v>16</v>
      </c>
      <c r="L5" s="30"/>
      <c r="M5" s="31" t="s">
        <v>17</v>
      </c>
      <c r="N5" s="31" t="s">
        <v>18</v>
      </c>
      <c r="O5" s="31" t="s">
        <v>19</v>
      </c>
      <c r="P5" s="32" t="s">
        <v>20</v>
      </c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28" t="s">
        <v>29</v>
      </c>
    </row>
    <row r="6" spans="2:25" s="24" customFormat="1" ht="26.45" customHeight="1">
      <c r="B6" s="33" t="s">
        <v>30</v>
      </c>
      <c r="C6" s="34"/>
      <c r="D6" s="35">
        <v>25</v>
      </c>
      <c r="E6" s="36" t="s">
        <v>31</v>
      </c>
      <c r="F6" s="37" t="s">
        <v>32</v>
      </c>
      <c r="G6" s="38">
        <v>150</v>
      </c>
      <c r="H6" s="34"/>
      <c r="I6" s="39">
        <v>0.6</v>
      </c>
      <c r="J6" s="40">
        <v>0.45</v>
      </c>
      <c r="K6" s="41">
        <v>12.3</v>
      </c>
      <c r="L6" s="42">
        <v>54.9</v>
      </c>
      <c r="M6" s="43">
        <v>0.03</v>
      </c>
      <c r="N6" s="39">
        <v>0.05</v>
      </c>
      <c r="O6" s="40">
        <v>7.5</v>
      </c>
      <c r="P6" s="40">
        <v>0</v>
      </c>
      <c r="Q6" s="44">
        <v>0</v>
      </c>
      <c r="R6" s="43">
        <v>28.5</v>
      </c>
      <c r="S6" s="40">
        <v>24</v>
      </c>
      <c r="T6" s="40">
        <v>18</v>
      </c>
      <c r="U6" s="40">
        <v>3.45</v>
      </c>
      <c r="V6" s="40">
        <v>232.5</v>
      </c>
      <c r="W6" s="40">
        <v>2E-3</v>
      </c>
      <c r="X6" s="40">
        <v>2.0000000000000001E-4</v>
      </c>
      <c r="Y6" s="45">
        <v>0.02</v>
      </c>
    </row>
    <row r="7" spans="2:25" s="24" customFormat="1" ht="26.45" customHeight="1">
      <c r="B7" s="46"/>
      <c r="C7" s="47"/>
      <c r="D7" s="48">
        <v>230</v>
      </c>
      <c r="E7" s="49" t="s">
        <v>33</v>
      </c>
      <c r="F7" s="50" t="s">
        <v>34</v>
      </c>
      <c r="G7" s="51">
        <v>150</v>
      </c>
      <c r="H7" s="51"/>
      <c r="I7" s="52">
        <v>24.38</v>
      </c>
      <c r="J7" s="53">
        <v>10.3</v>
      </c>
      <c r="K7" s="54">
        <v>35.75</v>
      </c>
      <c r="L7" s="55">
        <v>335.9</v>
      </c>
      <c r="M7" s="56">
        <v>0.06</v>
      </c>
      <c r="N7" s="53">
        <v>0.27</v>
      </c>
      <c r="O7" s="53">
        <v>3.8</v>
      </c>
      <c r="P7" s="53">
        <v>45</v>
      </c>
      <c r="Q7" s="57">
        <v>0.27</v>
      </c>
      <c r="R7" s="52">
        <v>177.7</v>
      </c>
      <c r="S7" s="53">
        <v>242.2</v>
      </c>
      <c r="T7" s="53">
        <v>28.9</v>
      </c>
      <c r="U7" s="53">
        <v>0.98</v>
      </c>
      <c r="V7" s="53">
        <v>151.4</v>
      </c>
      <c r="W7" s="53">
        <v>8.9999999999999993E-3</v>
      </c>
      <c r="X7" s="53">
        <v>0.03</v>
      </c>
      <c r="Y7" s="57">
        <v>0.03</v>
      </c>
    </row>
    <row r="8" spans="2:25" s="24" customFormat="1" ht="26.45" customHeight="1">
      <c r="B8" s="46"/>
      <c r="C8" s="47"/>
      <c r="D8" s="58">
        <v>113</v>
      </c>
      <c r="E8" s="47" t="s">
        <v>35</v>
      </c>
      <c r="F8" s="59" t="s">
        <v>36</v>
      </c>
      <c r="G8" s="47">
        <v>200</v>
      </c>
      <c r="H8" s="60"/>
      <c r="I8" s="61">
        <v>0.2</v>
      </c>
      <c r="J8" s="62">
        <v>0</v>
      </c>
      <c r="K8" s="63">
        <v>11</v>
      </c>
      <c r="L8" s="64">
        <v>45.6</v>
      </c>
      <c r="M8" s="61">
        <v>0</v>
      </c>
      <c r="N8" s="65">
        <v>0</v>
      </c>
      <c r="O8" s="62">
        <v>2.6</v>
      </c>
      <c r="P8" s="62">
        <v>0</v>
      </c>
      <c r="Q8" s="63">
        <v>0</v>
      </c>
      <c r="R8" s="61">
        <v>15.64</v>
      </c>
      <c r="S8" s="62">
        <v>8.8000000000000007</v>
      </c>
      <c r="T8" s="62">
        <v>4.72</v>
      </c>
      <c r="U8" s="62">
        <v>0.8</v>
      </c>
      <c r="V8" s="62">
        <v>15.34</v>
      </c>
      <c r="W8" s="62">
        <v>0</v>
      </c>
      <c r="X8" s="62">
        <v>0</v>
      </c>
      <c r="Y8" s="63">
        <v>0</v>
      </c>
    </row>
    <row r="9" spans="2:25" s="72" customFormat="1" ht="36.75" customHeight="1">
      <c r="B9" s="66"/>
      <c r="C9" s="51"/>
      <c r="D9" s="67">
        <v>121</v>
      </c>
      <c r="E9" s="47" t="s">
        <v>37</v>
      </c>
      <c r="F9" s="68" t="s">
        <v>38</v>
      </c>
      <c r="G9" s="69">
        <v>30</v>
      </c>
      <c r="H9" s="47"/>
      <c r="I9" s="65">
        <v>2.16</v>
      </c>
      <c r="J9" s="62">
        <v>0.81</v>
      </c>
      <c r="K9" s="70">
        <v>14.73</v>
      </c>
      <c r="L9" s="71">
        <v>75.66</v>
      </c>
      <c r="M9" s="61">
        <v>0.04</v>
      </c>
      <c r="N9" s="65">
        <v>0.01</v>
      </c>
      <c r="O9" s="62">
        <v>0</v>
      </c>
      <c r="P9" s="62">
        <v>0</v>
      </c>
      <c r="Q9" s="63">
        <v>0</v>
      </c>
      <c r="R9" s="61">
        <v>7.5</v>
      </c>
      <c r="S9" s="62">
        <v>24.6</v>
      </c>
      <c r="T9" s="62">
        <v>9.9</v>
      </c>
      <c r="U9" s="62">
        <v>0.45</v>
      </c>
      <c r="V9" s="62">
        <v>27.6</v>
      </c>
      <c r="W9" s="62">
        <v>0</v>
      </c>
      <c r="X9" s="62">
        <v>0</v>
      </c>
      <c r="Y9" s="63">
        <v>0</v>
      </c>
    </row>
    <row r="10" spans="2:25" s="72" customFormat="1" ht="27" customHeight="1">
      <c r="B10" s="66"/>
      <c r="C10" s="51"/>
      <c r="D10" s="58">
        <v>120</v>
      </c>
      <c r="E10" s="47" t="s">
        <v>39</v>
      </c>
      <c r="F10" s="59" t="s">
        <v>40</v>
      </c>
      <c r="G10" s="73">
        <v>20</v>
      </c>
      <c r="H10" s="47"/>
      <c r="I10" s="65">
        <v>1.1399999999999999</v>
      </c>
      <c r="J10" s="62">
        <v>0.22</v>
      </c>
      <c r="K10" s="70">
        <v>7.44</v>
      </c>
      <c r="L10" s="74">
        <v>36.26</v>
      </c>
      <c r="M10" s="56">
        <v>0.02</v>
      </c>
      <c r="N10" s="52">
        <v>2.4E-2</v>
      </c>
      <c r="O10" s="53">
        <v>0.08</v>
      </c>
      <c r="P10" s="53">
        <v>0</v>
      </c>
      <c r="Q10" s="57">
        <v>0</v>
      </c>
      <c r="R10" s="56">
        <v>6.8</v>
      </c>
      <c r="S10" s="53">
        <v>24</v>
      </c>
      <c r="T10" s="53">
        <v>8.1999999999999993</v>
      </c>
      <c r="U10" s="53">
        <v>0.46</v>
      </c>
      <c r="V10" s="53">
        <v>73.5</v>
      </c>
      <c r="W10" s="53">
        <v>2E-3</v>
      </c>
      <c r="X10" s="53">
        <v>2E-3</v>
      </c>
      <c r="Y10" s="57">
        <v>1.2E-2</v>
      </c>
    </row>
    <row r="11" spans="2:25" s="72" customFormat="1" ht="29.25" customHeight="1">
      <c r="B11" s="66"/>
      <c r="C11" s="51"/>
      <c r="D11" s="48"/>
      <c r="E11" s="51"/>
      <c r="F11" s="75" t="s">
        <v>41</v>
      </c>
      <c r="G11" s="76">
        <f>SUM(G6:G10)</f>
        <v>550</v>
      </c>
      <c r="H11" s="51"/>
      <c r="I11" s="77">
        <f t="shared" ref="I11:Y11" si="0">SUM(I6:I10)</f>
        <v>28.48</v>
      </c>
      <c r="J11" s="78">
        <f t="shared" si="0"/>
        <v>11.780000000000001</v>
      </c>
      <c r="K11" s="79">
        <f t="shared" si="0"/>
        <v>81.22</v>
      </c>
      <c r="L11" s="80">
        <f>SUM(L6:L10)</f>
        <v>548.31999999999994</v>
      </c>
      <c r="M11" s="81">
        <f t="shared" si="0"/>
        <v>0.15</v>
      </c>
      <c r="N11" s="78">
        <f t="shared" si="0"/>
        <v>0.35400000000000004</v>
      </c>
      <c r="O11" s="78">
        <f t="shared" si="0"/>
        <v>13.98</v>
      </c>
      <c r="P11" s="78">
        <f t="shared" si="0"/>
        <v>45</v>
      </c>
      <c r="Q11" s="82">
        <f t="shared" si="0"/>
        <v>0.27</v>
      </c>
      <c r="R11" s="81">
        <f t="shared" si="0"/>
        <v>236.14</v>
      </c>
      <c r="S11" s="78">
        <f t="shared" si="0"/>
        <v>323.60000000000002</v>
      </c>
      <c r="T11" s="78">
        <f t="shared" si="0"/>
        <v>69.72</v>
      </c>
      <c r="U11" s="78">
        <f t="shared" si="0"/>
        <v>6.14</v>
      </c>
      <c r="V11" s="78">
        <f t="shared" si="0"/>
        <v>500.34</v>
      </c>
      <c r="W11" s="78">
        <f t="shared" si="0"/>
        <v>1.2999999999999999E-2</v>
      </c>
      <c r="X11" s="78">
        <f t="shared" si="0"/>
        <v>3.2199999999999999E-2</v>
      </c>
      <c r="Y11" s="82">
        <f t="shared" si="0"/>
        <v>6.2E-2</v>
      </c>
    </row>
    <row r="12" spans="2:25" s="72" customFormat="1" ht="32.25" customHeight="1" thickBot="1">
      <c r="B12" s="66"/>
      <c r="C12" s="83"/>
      <c r="D12" s="48"/>
      <c r="E12" s="51"/>
      <c r="F12" s="75" t="s">
        <v>42</v>
      </c>
      <c r="G12" s="84"/>
      <c r="H12" s="51"/>
      <c r="I12" s="85"/>
      <c r="J12" s="86"/>
      <c r="K12" s="87"/>
      <c r="L12" s="88">
        <f>L11/23.5</f>
        <v>23.332765957446806</v>
      </c>
      <c r="M12" s="89"/>
      <c r="N12" s="85"/>
      <c r="O12" s="86"/>
      <c r="P12" s="86"/>
      <c r="Q12" s="90"/>
      <c r="R12" s="91"/>
      <c r="S12" s="92"/>
      <c r="T12" s="92"/>
      <c r="U12" s="92"/>
      <c r="V12" s="92"/>
      <c r="W12" s="92"/>
      <c r="X12" s="92"/>
      <c r="Y12" s="93"/>
    </row>
    <row r="13" spans="2:25">
      <c r="B13" s="10"/>
      <c r="C13" s="10"/>
      <c r="D13" s="94"/>
      <c r="E13" s="10"/>
      <c r="F13" s="10"/>
      <c r="G13" s="10"/>
      <c r="H13" s="95"/>
      <c r="I13" s="96"/>
      <c r="J13" s="95"/>
      <c r="K13" s="10"/>
      <c r="L13" s="97"/>
      <c r="M13" s="10"/>
      <c r="N13" s="10"/>
      <c r="O13" s="10"/>
    </row>
    <row r="14" spans="2:25" ht="18.75">
      <c r="F14" s="99"/>
      <c r="G14" s="100"/>
      <c r="H14" s="101"/>
      <c r="I14" s="95"/>
      <c r="J14" s="101"/>
      <c r="K14" s="101"/>
    </row>
    <row r="15" spans="2:25" ht="18.75">
      <c r="F15" s="99"/>
      <c r="G15" s="100"/>
      <c r="H15" s="101"/>
      <c r="I15" s="101"/>
      <c r="J15" s="101"/>
      <c r="K15" s="101"/>
    </row>
    <row r="16" spans="2:25" ht="18.75">
      <c r="E16" s="101"/>
      <c r="F16" s="99"/>
      <c r="G16" s="100"/>
      <c r="H16" s="101"/>
      <c r="I16" s="101"/>
      <c r="J16" s="101"/>
      <c r="K16" s="101"/>
    </row>
    <row r="17" spans="5:11" ht="18.75">
      <c r="E17" s="101"/>
      <c r="F17" s="99"/>
      <c r="G17" s="100"/>
      <c r="H17" s="101"/>
      <c r="I17" s="101"/>
      <c r="J17" s="101"/>
      <c r="K17" s="101"/>
    </row>
    <row r="18" spans="5:11" ht="18.75">
      <c r="E18" s="101"/>
      <c r="F18" s="99"/>
      <c r="G18" s="100"/>
      <c r="H18" s="101"/>
      <c r="I18" s="101"/>
      <c r="J18" s="101"/>
      <c r="K18" s="101"/>
    </row>
    <row r="19" spans="5:11">
      <c r="E19" s="101"/>
      <c r="F19" s="101"/>
      <c r="G19" s="101"/>
      <c r="H19" s="101"/>
      <c r="I19" s="101"/>
      <c r="J19" s="101"/>
      <c r="K19" s="101"/>
    </row>
    <row r="20" spans="5:11">
      <c r="E20" s="101"/>
      <c r="F20" s="101"/>
      <c r="G20" s="101"/>
      <c r="H20" s="101"/>
      <c r="I20" s="101"/>
      <c r="J20" s="101"/>
      <c r="K20" s="101"/>
    </row>
    <row r="21" spans="5:11">
      <c r="E21" s="101"/>
      <c r="F21" s="101"/>
      <c r="G21" s="101"/>
      <c r="H21" s="101"/>
      <c r="I21" s="101"/>
      <c r="J21" s="101"/>
      <c r="K21" s="101"/>
    </row>
    <row r="22" spans="5:11">
      <c r="E22" s="101"/>
      <c r="F22" s="101"/>
      <c r="G22" s="101"/>
      <c r="H22" s="101"/>
      <c r="I22" s="101"/>
      <c r="J22" s="101"/>
      <c r="K22" s="101"/>
    </row>
    <row r="23" spans="5:11">
      <c r="E23" s="101"/>
      <c r="F23" s="101"/>
      <c r="G23" s="101"/>
      <c r="H23" s="101"/>
      <c r="I23" s="101"/>
      <c r="J23" s="101"/>
      <c r="K23" s="101"/>
    </row>
    <row r="24" spans="5:11">
      <c r="E24" s="101"/>
      <c r="F24" s="101"/>
      <c r="G24" s="101"/>
      <c r="H24" s="101"/>
      <c r="I24" s="101"/>
      <c r="J24" s="101"/>
      <c r="K24" s="101"/>
    </row>
    <row r="25" spans="5:11">
      <c r="E25" s="101"/>
      <c r="F25" s="101"/>
      <c r="G25" s="101"/>
      <c r="H25" s="101"/>
      <c r="I25" s="101"/>
      <c r="J25" s="101"/>
      <c r="K25" s="101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13 день</vt:lpstr>
      <vt:lpstr>12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2022-12-19T15:50:15Z</dcterms:modified>
</cp:coreProperties>
</file>