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15 день" sheetId="4" r:id="rId1"/>
    <sheet name="Лист1" sheetId="1" r:id="rId2"/>
    <sheet name="Лист2" sheetId="2" r:id="rId3"/>
    <sheet name="Лист3" sheetId="3" r:id="rId4"/>
  </sheets>
  <externalReferences>
    <externalReference r:id="rId5"/>
  </externalReferences>
  <calcPr calcId="125725" calcOnSave="0"/>
</workbook>
</file>

<file path=xl/calcChain.xml><?xml version="1.0" encoding="utf-8"?>
<calcChain xmlns="http://schemas.openxmlformats.org/spreadsheetml/2006/main">
  <c r="Y19" i="4"/>
  <c r="X19"/>
  <c r="W19"/>
  <c r="V19"/>
  <c r="U19"/>
  <c r="T19"/>
  <c r="S19"/>
  <c r="R19"/>
  <c r="Q19"/>
  <c r="P19"/>
  <c r="O19"/>
  <c r="N19"/>
  <c r="M19"/>
  <c r="L19"/>
  <c r="L20" s="1"/>
  <c r="K19"/>
  <c r="J19"/>
  <c r="I19"/>
  <c r="G19"/>
  <c r="Y11"/>
  <c r="X11"/>
  <c r="W11"/>
  <c r="V11"/>
  <c r="U11"/>
  <c r="T11"/>
  <c r="S11"/>
  <c r="R11"/>
  <c r="Q11"/>
  <c r="P11"/>
  <c r="O11"/>
  <c r="N11"/>
  <c r="M11"/>
  <c r="L11"/>
  <c r="L12" s="1"/>
  <c r="K11"/>
  <c r="J11"/>
  <c r="I11"/>
  <c r="G11"/>
</calcChain>
</file>

<file path=xl/sharedStrings.xml><?xml version="1.0" encoding="utf-8"?>
<sst xmlns="http://schemas.openxmlformats.org/spreadsheetml/2006/main" count="58" uniqueCount="54">
  <si>
    <t xml:space="preserve"> Школа</t>
  </si>
  <si>
    <t>МБОУ"ООШ№26"</t>
  </si>
  <si>
    <t xml:space="preserve"> отд/корп.</t>
  </si>
  <si>
    <t>день</t>
  </si>
  <si>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</si>
  <si>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</si>
  <si>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</si>
  <si>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</si>
  <si>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</si>
  <si>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</si>
  <si>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</si>
  <si>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</si>
  <si>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Витамины, мг</t>
  </si>
  <si>
    <t>Минеральные вещества, мг</t>
  </si>
  <si>
    <t>Белки</t>
  </si>
  <si>
    <t>Жиры</t>
  </si>
  <si>
    <t>Углеводы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</si>
  <si>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</si>
  <si>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</si>
  <si>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</si>
  <si>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</si>
  <si>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</si>
  <si>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</si>
  <si>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</si>
  <si>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</si>
  <si>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</si>
  <si>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</si>
  <si>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</si>
  <si>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</si>
  <si>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</si>
  <si>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Завтрак</t>
  </si>
  <si>
    <t>закуска</t>
  </si>
  <si>
    <t>яблоко</t>
  </si>
  <si>
    <t>горячее блюдо</t>
  </si>
  <si>
    <t>Запеканка из творога  с ягодой</t>
  </si>
  <si>
    <t>горячий напиток</t>
  </si>
  <si>
    <t>Горячий шоколад</t>
  </si>
  <si>
    <t>хлеб пшеничный</t>
  </si>
  <si>
    <t>Батон пшеничный</t>
  </si>
  <si>
    <t>хлеб ржаной</t>
  </si>
  <si>
    <t>Хлеб ржаной</t>
  </si>
  <si>
    <t>Итого за прием пищи:</t>
  </si>
  <si>
    <t>Доля суточной потребности в энергии, %</t>
  </si>
  <si>
    <t>Обед</t>
  </si>
  <si>
    <t>икра баклажановая</t>
  </si>
  <si>
    <t>1 блюдо</t>
  </si>
  <si>
    <t>Щи с мясом и сметаной</t>
  </si>
  <si>
    <t>2 блюдо</t>
  </si>
  <si>
    <t>Рыба  запеченная    с помидорами и сыром (минтай)</t>
  </si>
  <si>
    <t>гарнир</t>
  </si>
  <si>
    <t xml:space="preserve">Картофельное пюре с маслом </t>
  </si>
  <si>
    <t>3 блюдо</t>
  </si>
  <si>
    <t>Сок фруктовый (ананасовый)</t>
  </si>
  <si>
    <t>Хлеб пшеничный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</si>
</sst>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0" fillId="0" borderId="0"/>
  </cellStyleXfs>
  <cellXfs count="132">
    <xf numFmtId="0" fontId="0" fillId="0" borderId="0" xfId="0"/>
    <xf numFmtId="0" fontId="2" fillId="0" borderId="0" xfId="1" applyFont="1"/>
    <xf numFmtId="0" fontId="2" fillId="0" borderId="0" xfId="1" applyFont="1" applyAlignment="1">
      <alignment horizontal="center"/>
    </xf>
    <xf numFmtId="0" fontId="2" fillId="0" borderId="0" xfId="1" applyFont="1" applyAlignment="1">
      <alignment horizontal="right"/>
    </xf>
    <xf numFmtId="14" fontId="2" fillId="0" borderId="0" xfId="1" applyNumberFormat="1" applyFont="1" applyAlignment="1">
      <alignment horizontal="left"/>
    </xf>
    <xf numFmtId="0" fontId="3" fillId="0" borderId="0" xfId="1" applyFont="1"/>
    <xf numFmtId="0" fontId="1" fillId="0" borderId="0" xfId="1"/>
    <xf numFmtId="0" fontId="3" fillId="0" borderId="0" xfId="1" applyFont="1" applyAlignment="1">
      <alignment horizontal="right"/>
    </xf>
    <xf numFmtId="0" fontId="3" fillId="0" borderId="0" xfId="1" applyFont="1" applyAlignment="1">
      <alignment horizontal="center"/>
    </xf>
    <xf numFmtId="0" fontId="4" fillId="0" borderId="0" xfId="1" applyFont="1"/>
    <xf numFmtId="0" fontId="1" fillId="0" borderId="0" xfId="1" applyFont="1"/>
    <xf numFmtId="0" fontId="4" fillId="0" borderId="0" xfId="1" applyFont="1" applyAlignment="1">
      <alignment horizontal="center"/>
    </xf>
    <xf numFmtId="0" fontId="5" fillId="0" borderId="1" xfId="1" applyFont="1" applyBorder="1" applyAlignment="1">
      <alignment horizontal="center"/>
    </xf>
    <xf numFmtId="0" fontId="6" fillId="0" borderId="1" xfId="1" applyFont="1" applyBorder="1" applyAlignment="1">
      <alignment horizontal="center" wrapText="1"/>
    </xf>
    <xf numFmtId="0" fontId="6" fillId="0" borderId="1" xfId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 applyAlignment="1">
      <alignment horizontal="center"/>
    </xf>
    <xf numFmtId="0" fontId="6" fillId="0" borderId="3" xfId="1" applyFont="1" applyBorder="1" applyAlignment="1">
      <alignment horizontal="center"/>
    </xf>
    <xf numFmtId="0" fontId="6" fillId="0" borderId="4" xfId="1" applyFont="1" applyBorder="1" applyAlignment="1">
      <alignment horizontal="center"/>
    </xf>
    <xf numFmtId="0" fontId="7" fillId="0" borderId="0" xfId="1" applyFont="1"/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5" xfId="1" applyBorder="1" applyAlignment="1">
      <alignment horizontal="center" wrapText="1"/>
    </xf>
    <xf numFmtId="0" fontId="6" fillId="0" borderId="7" xfId="1" applyFont="1" applyBorder="1" applyAlignment="1">
      <alignment horizontal="center"/>
    </xf>
    <xf numFmtId="0" fontId="6" fillId="0" borderId="8" xfId="1" applyFont="1" applyBorder="1" applyAlignment="1">
      <alignment horizontal="center"/>
    </xf>
    <xf numFmtId="0" fontId="6" fillId="0" borderId="5" xfId="1" applyFont="1" applyBorder="1" applyAlignment="1">
      <alignment horizontal="center" wrapText="1"/>
    </xf>
    <xf numFmtId="0" fontId="6" fillId="0" borderId="9" xfId="1" applyFont="1" applyBorder="1" applyAlignment="1">
      <alignment horizontal="center"/>
    </xf>
    <xf numFmtId="0" fontId="6" fillId="0" borderId="9" xfId="1" applyFont="1" applyBorder="1" applyAlignment="1">
      <alignment horizontal="center" wrapText="1"/>
    </xf>
    <xf numFmtId="0" fontId="8" fillId="0" borderId="10" xfId="1" applyFont="1" applyBorder="1" applyAlignment="1">
      <alignment horizontal="center"/>
    </xf>
    <xf numFmtId="0" fontId="8" fillId="2" borderId="11" xfId="1" applyFont="1" applyFill="1" applyBorder="1" applyAlignment="1">
      <alignment horizontal="center"/>
    </xf>
    <xf numFmtId="0" fontId="8" fillId="2" borderId="12" xfId="1" applyFont="1" applyFill="1" applyBorder="1" applyAlignment="1">
      <alignment horizontal="center"/>
    </xf>
    <xf numFmtId="0" fontId="8" fillId="2" borderId="13" xfId="1" applyFont="1" applyFill="1" applyBorder="1" applyAlignment="1">
      <alignment horizontal="center"/>
    </xf>
    <xf numFmtId="0" fontId="8" fillId="2" borderId="11" xfId="1" applyFont="1" applyFill="1" applyBorder="1" applyAlignment="1">
      <alignment horizontal="left" wrapText="1"/>
    </xf>
    <xf numFmtId="0" fontId="8" fillId="2" borderId="13" xfId="1" applyFont="1" applyFill="1" applyBorder="1" applyAlignment="1">
      <alignment horizontal="center" wrapText="1"/>
    </xf>
    <xf numFmtId="0" fontId="9" fillId="2" borderId="14" xfId="1" applyFont="1" applyFill="1" applyBorder="1" applyAlignment="1">
      <alignment horizontal="center"/>
    </xf>
    <xf numFmtId="0" fontId="9" fillId="2" borderId="15" xfId="1" applyFont="1" applyFill="1" applyBorder="1" applyAlignment="1">
      <alignment horizontal="center"/>
    </xf>
    <xf numFmtId="0" fontId="9" fillId="2" borderId="16" xfId="1" applyFont="1" applyFill="1" applyBorder="1" applyAlignment="1">
      <alignment horizontal="center"/>
    </xf>
    <xf numFmtId="0" fontId="9" fillId="2" borderId="11" xfId="1" applyFont="1" applyFill="1" applyBorder="1" applyAlignment="1">
      <alignment horizontal="center"/>
    </xf>
    <xf numFmtId="0" fontId="9" fillId="2" borderId="17" xfId="1" applyFont="1" applyFill="1" applyBorder="1" applyAlignment="1">
      <alignment horizontal="center"/>
    </xf>
    <xf numFmtId="0" fontId="9" fillId="2" borderId="18" xfId="1" applyFont="1" applyFill="1" applyBorder="1" applyAlignment="1">
      <alignment horizontal="center"/>
    </xf>
    <xf numFmtId="0" fontId="8" fillId="2" borderId="10" xfId="1" applyFont="1" applyFill="1" applyBorder="1" applyAlignment="1">
      <alignment horizontal="center"/>
    </xf>
    <xf numFmtId="0" fontId="8" fillId="2" borderId="19" xfId="1" applyFont="1" applyFill="1" applyBorder="1" applyAlignment="1">
      <alignment horizontal="center"/>
    </xf>
    <xf numFmtId="0" fontId="8" fillId="2" borderId="20" xfId="1" applyFont="1" applyFill="1" applyBorder="1" applyAlignment="1">
      <alignment horizontal="center"/>
    </xf>
    <xf numFmtId="0" fontId="8" fillId="2" borderId="21" xfId="1" applyFont="1" applyFill="1" applyBorder="1" applyAlignment="1">
      <alignment horizontal="left" wrapText="1"/>
    </xf>
    <xf numFmtId="0" fontId="8" fillId="2" borderId="22" xfId="1" applyFont="1" applyFill="1" applyBorder="1" applyAlignment="1">
      <alignment horizontal="center"/>
    </xf>
    <xf numFmtId="0" fontId="9" fillId="2" borderId="23" xfId="1" applyFont="1" applyFill="1" applyBorder="1" applyAlignment="1">
      <alignment horizontal="center"/>
    </xf>
    <xf numFmtId="0" fontId="9" fillId="2" borderId="24" xfId="1" applyFont="1" applyFill="1" applyBorder="1" applyAlignment="1">
      <alignment horizontal="center"/>
    </xf>
    <xf numFmtId="0" fontId="9" fillId="2" borderId="25" xfId="1" applyFont="1" applyFill="1" applyBorder="1" applyAlignment="1">
      <alignment horizontal="center"/>
    </xf>
    <xf numFmtId="0" fontId="9" fillId="2" borderId="22" xfId="1" applyFont="1" applyFill="1" applyBorder="1" applyAlignment="1">
      <alignment horizontal="center"/>
    </xf>
    <xf numFmtId="0" fontId="9" fillId="2" borderId="26" xfId="1" applyFont="1" applyFill="1" applyBorder="1" applyAlignment="1">
      <alignment horizontal="center"/>
    </xf>
    <xf numFmtId="0" fontId="9" fillId="2" borderId="27" xfId="1" applyFont="1" applyFill="1" applyBorder="1" applyAlignment="1">
      <alignment horizontal="center"/>
    </xf>
    <xf numFmtId="0" fontId="7" fillId="2" borderId="0" xfId="1" applyFont="1" applyFill="1"/>
    <xf numFmtId="0" fontId="8" fillId="2" borderId="21" xfId="1" applyFont="1" applyFill="1" applyBorder="1" applyAlignment="1">
      <alignment horizontal="center"/>
    </xf>
    <xf numFmtId="0" fontId="8" fillId="2" borderId="19" xfId="1" applyFont="1" applyFill="1" applyBorder="1" applyAlignment="1">
      <alignment horizontal="left"/>
    </xf>
    <xf numFmtId="0" fontId="9" fillId="2" borderId="20" xfId="2" applyFont="1" applyFill="1" applyBorder="1" applyAlignment="1">
      <alignment horizontal="center"/>
    </xf>
    <xf numFmtId="0" fontId="8" fillId="2" borderId="19" xfId="1" applyFont="1" applyFill="1" applyBorder="1" applyAlignment="1">
      <alignment horizontal="left" wrapText="1"/>
    </xf>
    <xf numFmtId="0" fontId="8" fillId="2" borderId="21" xfId="1" applyFont="1" applyFill="1" applyBorder="1" applyAlignment="1">
      <alignment horizontal="center" wrapText="1"/>
    </xf>
    <xf numFmtId="164" fontId="9" fillId="2" borderId="22" xfId="1" applyNumberFormat="1" applyFont="1" applyFill="1" applyBorder="1" applyAlignment="1">
      <alignment horizontal="center"/>
    </xf>
    <xf numFmtId="0" fontId="6" fillId="2" borderId="19" xfId="1" applyFont="1" applyFill="1" applyBorder="1" applyAlignment="1">
      <alignment horizontal="left"/>
    </xf>
    <xf numFmtId="0" fontId="5" fillId="2" borderId="19" xfId="1" applyFont="1" applyFill="1" applyBorder="1" applyAlignment="1">
      <alignment horizontal="center"/>
    </xf>
    <xf numFmtId="0" fontId="11" fillId="2" borderId="19" xfId="1" applyFont="1" applyFill="1" applyBorder="1" applyAlignment="1">
      <alignment horizontal="center"/>
    </xf>
    <xf numFmtId="164" fontId="6" fillId="2" borderId="22" xfId="1" applyNumberFormat="1" applyFont="1" applyFill="1" applyBorder="1" applyAlignment="1">
      <alignment horizontal="center"/>
    </xf>
    <xf numFmtId="0" fontId="8" fillId="2" borderId="28" xfId="1" applyFont="1" applyFill="1" applyBorder="1" applyAlignment="1">
      <alignment horizontal="center"/>
    </xf>
    <xf numFmtId="0" fontId="8" fillId="2" borderId="29" xfId="1" applyFont="1" applyFill="1" applyBorder="1" applyAlignment="1">
      <alignment horizontal="center"/>
    </xf>
    <xf numFmtId="0" fontId="8" fillId="2" borderId="30" xfId="1" applyFont="1" applyFill="1" applyBorder="1" applyAlignment="1">
      <alignment horizontal="center"/>
    </xf>
    <xf numFmtId="0" fontId="6" fillId="2" borderId="28" xfId="1" applyFont="1" applyFill="1" applyBorder="1" applyAlignment="1">
      <alignment horizontal="left"/>
    </xf>
    <xf numFmtId="0" fontId="11" fillId="2" borderId="28" xfId="1" applyFont="1" applyFill="1" applyBorder="1" applyAlignment="1">
      <alignment horizontal="center"/>
    </xf>
    <xf numFmtId="0" fontId="9" fillId="2" borderId="31" xfId="1" applyFont="1" applyFill="1" applyBorder="1" applyAlignment="1">
      <alignment horizontal="center"/>
    </xf>
    <xf numFmtId="0" fontId="9" fillId="2" borderId="32" xfId="1" applyFont="1" applyFill="1" applyBorder="1" applyAlignment="1">
      <alignment horizontal="center"/>
    </xf>
    <xf numFmtId="0" fontId="9" fillId="2" borderId="33" xfId="1" applyFont="1" applyFill="1" applyBorder="1" applyAlignment="1">
      <alignment horizontal="center"/>
    </xf>
    <xf numFmtId="164" fontId="6" fillId="2" borderId="34" xfId="1" applyNumberFormat="1" applyFont="1" applyFill="1" applyBorder="1" applyAlignment="1">
      <alignment horizontal="center"/>
    </xf>
    <xf numFmtId="0" fontId="9" fillId="2" borderId="35" xfId="1" applyFont="1" applyFill="1" applyBorder="1" applyAlignment="1">
      <alignment horizontal="center"/>
    </xf>
    <xf numFmtId="0" fontId="9" fillId="2" borderId="36" xfId="1" applyFont="1" applyFill="1" applyBorder="1" applyAlignment="1">
      <alignment horizontal="center"/>
    </xf>
    <xf numFmtId="0" fontId="8" fillId="2" borderId="37" xfId="1" applyFont="1" applyFill="1" applyBorder="1" applyAlignment="1">
      <alignment horizontal="center"/>
    </xf>
    <xf numFmtId="0" fontId="9" fillId="2" borderId="21" xfId="1" applyFont="1" applyFill="1" applyBorder="1" applyAlignment="1">
      <alignment horizontal="center"/>
    </xf>
    <xf numFmtId="0" fontId="8" fillId="2" borderId="19" xfId="1" applyFont="1" applyFill="1" applyBorder="1" applyAlignment="1">
      <alignment horizontal="center" wrapText="1"/>
    </xf>
    <xf numFmtId="0" fontId="9" fillId="2" borderId="23" xfId="2" applyFont="1" applyFill="1" applyBorder="1" applyAlignment="1">
      <alignment horizontal="center"/>
    </xf>
    <xf numFmtId="0" fontId="9" fillId="2" borderId="24" xfId="2" applyFont="1" applyFill="1" applyBorder="1" applyAlignment="1">
      <alignment horizontal="center"/>
    </xf>
    <xf numFmtId="0" fontId="9" fillId="2" borderId="25" xfId="2" applyFont="1" applyFill="1" applyBorder="1" applyAlignment="1">
      <alignment horizontal="center"/>
    </xf>
    <xf numFmtId="0" fontId="9" fillId="2" borderId="19" xfId="2" applyFont="1" applyFill="1" applyBorder="1" applyAlignment="1">
      <alignment horizontal="center"/>
    </xf>
    <xf numFmtId="0" fontId="11" fillId="2" borderId="10" xfId="1" applyFont="1" applyFill="1" applyBorder="1" applyAlignment="1">
      <alignment horizontal="center"/>
    </xf>
    <xf numFmtId="0" fontId="8" fillId="2" borderId="19" xfId="1" applyFont="1" applyFill="1" applyBorder="1" applyAlignment="1">
      <alignment wrapText="1"/>
    </xf>
    <xf numFmtId="0" fontId="8" fillId="2" borderId="21" xfId="1" applyFont="1" applyFill="1" applyBorder="1" applyAlignment="1">
      <alignment horizontal="center" vertical="center" wrapText="1"/>
    </xf>
    <xf numFmtId="0" fontId="9" fillId="2" borderId="26" xfId="2" applyFont="1" applyFill="1" applyBorder="1" applyAlignment="1">
      <alignment horizontal="center"/>
    </xf>
    <xf numFmtId="0" fontId="9" fillId="2" borderId="27" xfId="2" applyFont="1" applyFill="1" applyBorder="1" applyAlignment="1">
      <alignment horizontal="center"/>
    </xf>
    <xf numFmtId="0" fontId="9" fillId="2" borderId="23" xfId="2" applyFont="1" applyFill="1" applyBorder="1" applyAlignment="1">
      <alignment horizontal="center" wrapText="1"/>
    </xf>
    <xf numFmtId="0" fontId="9" fillId="2" borderId="24" xfId="2" applyFont="1" applyFill="1" applyBorder="1" applyAlignment="1">
      <alignment horizontal="center" wrapText="1"/>
    </xf>
    <xf numFmtId="0" fontId="9" fillId="2" borderId="25" xfId="2" applyFont="1" applyFill="1" applyBorder="1" applyAlignment="1">
      <alignment horizontal="center" wrapText="1"/>
    </xf>
    <xf numFmtId="0" fontId="9" fillId="2" borderId="19" xfId="2" applyFont="1" applyFill="1" applyBorder="1" applyAlignment="1">
      <alignment horizontal="center" wrapText="1"/>
    </xf>
    <xf numFmtId="0" fontId="11" fillId="0" borderId="10" xfId="1" applyFont="1" applyBorder="1" applyAlignment="1">
      <alignment horizontal="center"/>
    </xf>
    <xf numFmtId="0" fontId="9" fillId="2" borderId="19" xfId="1" applyFont="1" applyFill="1" applyBorder="1" applyAlignment="1">
      <alignment horizontal="center"/>
    </xf>
    <xf numFmtId="0" fontId="11" fillId="0" borderId="19" xfId="1" applyFont="1" applyBorder="1" applyAlignment="1">
      <alignment horizontal="center"/>
    </xf>
    <xf numFmtId="0" fontId="9" fillId="0" borderId="20" xfId="2" applyFont="1" applyBorder="1" applyAlignment="1">
      <alignment horizontal="center"/>
    </xf>
    <xf numFmtId="0" fontId="8" fillId="0" borderId="21" xfId="1" applyFont="1" applyBorder="1" applyAlignment="1">
      <alignment horizontal="center"/>
    </xf>
    <xf numFmtId="0" fontId="8" fillId="0" borderId="19" xfId="1" applyFont="1" applyBorder="1" applyAlignment="1">
      <alignment horizontal="left"/>
    </xf>
    <xf numFmtId="0" fontId="8" fillId="0" borderId="19" xfId="1" applyFont="1" applyBorder="1" applyAlignment="1">
      <alignment horizontal="center"/>
    </xf>
    <xf numFmtId="0" fontId="11" fillId="0" borderId="21" xfId="1" applyFont="1" applyBorder="1" applyAlignment="1">
      <alignment horizontal="center"/>
    </xf>
    <xf numFmtId="0" fontId="9" fillId="0" borderId="26" xfId="1" applyFont="1" applyBorder="1" applyAlignment="1">
      <alignment horizontal="center"/>
    </xf>
    <xf numFmtId="0" fontId="9" fillId="0" borderId="24" xfId="1" applyFont="1" applyBorder="1" applyAlignment="1">
      <alignment horizontal="center"/>
    </xf>
    <xf numFmtId="0" fontId="9" fillId="0" borderId="27" xfId="1" applyFont="1" applyBorder="1" applyAlignment="1">
      <alignment horizontal="center"/>
    </xf>
    <xf numFmtId="0" fontId="9" fillId="0" borderId="21" xfId="1" applyFont="1" applyBorder="1" applyAlignment="1">
      <alignment horizontal="center"/>
    </xf>
    <xf numFmtId="0" fontId="9" fillId="0" borderId="23" xfId="1" applyFont="1" applyBorder="1" applyAlignment="1">
      <alignment horizontal="center"/>
    </xf>
    <xf numFmtId="0" fontId="9" fillId="0" borderId="27" xfId="2" applyFont="1" applyBorder="1" applyAlignment="1">
      <alignment horizontal="center"/>
    </xf>
    <xf numFmtId="0" fontId="8" fillId="2" borderId="38" xfId="1" applyFont="1" applyFill="1" applyBorder="1" applyAlignment="1">
      <alignment horizontal="center"/>
    </xf>
    <xf numFmtId="0" fontId="8" fillId="2" borderId="39" xfId="1" applyFont="1" applyFill="1" applyBorder="1" applyAlignment="1">
      <alignment horizontal="center"/>
    </xf>
    <xf numFmtId="0" fontId="5" fillId="2" borderId="40" xfId="1" applyFont="1" applyFill="1" applyBorder="1" applyAlignment="1">
      <alignment horizontal="center"/>
    </xf>
    <xf numFmtId="0" fontId="8" fillId="2" borderId="40" xfId="1" applyFont="1" applyFill="1" applyBorder="1" applyAlignment="1">
      <alignment horizontal="center"/>
    </xf>
    <xf numFmtId="0" fontId="8" fillId="2" borderId="41" xfId="1" applyFont="1" applyFill="1" applyBorder="1" applyAlignment="1">
      <alignment horizontal="center"/>
    </xf>
    <xf numFmtId="0" fontId="8" fillId="2" borderId="42" xfId="1" applyFont="1" applyFill="1" applyBorder="1" applyAlignment="1">
      <alignment horizontal="center"/>
    </xf>
    <xf numFmtId="0" fontId="8" fillId="2" borderId="43" xfId="1" applyFont="1" applyFill="1" applyBorder="1" applyAlignment="1">
      <alignment horizontal="center"/>
    </xf>
    <xf numFmtId="0" fontId="8" fillId="2" borderId="44" xfId="1" applyFont="1" applyFill="1" applyBorder="1" applyAlignment="1">
      <alignment horizontal="center"/>
    </xf>
    <xf numFmtId="0" fontId="8" fillId="2" borderId="45" xfId="1" applyFont="1" applyFill="1" applyBorder="1" applyAlignment="1">
      <alignment horizontal="center"/>
    </xf>
    <xf numFmtId="0" fontId="11" fillId="2" borderId="46" xfId="1" applyFont="1" applyFill="1" applyBorder="1" applyAlignment="1">
      <alignment horizontal="center"/>
    </xf>
    <xf numFmtId="0" fontId="11" fillId="2" borderId="29" xfId="1" applyFont="1" applyFill="1" applyBorder="1" applyAlignment="1">
      <alignment horizontal="center"/>
    </xf>
    <xf numFmtId="0" fontId="11" fillId="2" borderId="30" xfId="1" applyFont="1" applyFill="1" applyBorder="1" applyAlignment="1">
      <alignment horizontal="center"/>
    </xf>
    <xf numFmtId="0" fontId="8" fillId="2" borderId="31" xfId="1" applyFont="1" applyFill="1" applyBorder="1" applyAlignment="1">
      <alignment horizontal="center"/>
    </xf>
    <xf numFmtId="0" fontId="8" fillId="2" borderId="32" xfId="1" applyFont="1" applyFill="1" applyBorder="1" applyAlignment="1">
      <alignment horizontal="center"/>
    </xf>
    <xf numFmtId="0" fontId="8" fillId="2" borderId="33" xfId="1" applyFont="1" applyFill="1" applyBorder="1" applyAlignment="1">
      <alignment horizontal="center"/>
    </xf>
    <xf numFmtId="164" fontId="5" fillId="2" borderId="28" xfId="1" applyNumberFormat="1" applyFont="1" applyFill="1" applyBorder="1" applyAlignment="1">
      <alignment horizontal="center"/>
    </xf>
    <xf numFmtId="0" fontId="8" fillId="2" borderId="35" xfId="1" applyFont="1" applyFill="1" applyBorder="1" applyAlignment="1">
      <alignment horizontal="center"/>
    </xf>
    <xf numFmtId="0" fontId="8" fillId="2" borderId="36" xfId="1" applyFont="1" applyFill="1" applyBorder="1" applyAlignment="1">
      <alignment horizontal="center"/>
    </xf>
    <xf numFmtId="0" fontId="1" fillId="2" borderId="0" xfId="1" applyFont="1" applyFill="1" applyAlignment="1">
      <alignment horizontal="center"/>
    </xf>
    <xf numFmtId="0" fontId="1" fillId="2" borderId="0" xfId="1" applyFont="1" applyFill="1"/>
    <xf numFmtId="0" fontId="1" fillId="2" borderId="0" xfId="1" applyFont="1" applyFill="1" applyBorder="1"/>
    <xf numFmtId="0" fontId="12" fillId="2" borderId="0" xfId="1" applyFont="1" applyFill="1" applyBorder="1"/>
    <xf numFmtId="164" fontId="1" fillId="2" borderId="0" xfId="1" applyNumberFormat="1" applyFont="1" applyFill="1"/>
    <xf numFmtId="0" fontId="1" fillId="2" borderId="0" xfId="1" applyFill="1"/>
    <xf numFmtId="0" fontId="1" fillId="0" borderId="0" xfId="1" applyAlignment="1">
      <alignment horizontal="center"/>
    </xf>
    <xf numFmtId="0" fontId="1" fillId="0" borderId="0" xfId="1" applyBorder="1"/>
    <xf numFmtId="0" fontId="13" fillId="0" borderId="0" xfId="1" applyFont="1" applyBorder="1" applyAlignment="1">
      <alignment vertical="center" wrapText="1"/>
    </xf>
    <xf numFmtId="0" fontId="13" fillId="0" borderId="0" xfId="1" applyFont="1" applyBorder="1" applyAlignment="1">
      <alignment horizontal="right" vertical="center"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24%20%20__.%20%20____%201-4%20__%20_______,%20____%201%20___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 день"/>
      <sheetName val="7 день "/>
      <sheetName val="8 день"/>
      <sheetName val="10 день"/>
      <sheetName val="11 день"/>
      <sheetName val="12 день"/>
      <sheetName val="13 день"/>
      <sheetName val="14 день"/>
      <sheetName val="15 день"/>
      <sheetName val="16 день"/>
      <sheetName val="17 день"/>
      <sheetName val="18 день"/>
      <sheetName val="19 день "/>
      <sheetName val="20 день"/>
      <sheetName val="21 день"/>
      <sheetName val="22 день"/>
      <sheetName val="23 день"/>
      <sheetName val="24 ден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4">
          <cell r="I14">
            <v>4.8</v>
          </cell>
          <cell r="J14">
            <v>7.6</v>
          </cell>
          <cell r="K14">
            <v>9</v>
          </cell>
          <cell r="M14">
            <v>0.04</v>
          </cell>
          <cell r="N14">
            <v>0.1</v>
          </cell>
          <cell r="O14">
            <v>1.92</v>
          </cell>
          <cell r="P14">
            <v>167.8</v>
          </cell>
          <cell r="Q14">
            <v>0</v>
          </cell>
          <cell r="R14">
            <v>32.18</v>
          </cell>
          <cell r="S14">
            <v>49.14</v>
          </cell>
          <cell r="T14">
            <v>14.76</v>
          </cell>
          <cell r="U14">
            <v>0.64</v>
          </cell>
          <cell r="V14">
            <v>547.4</v>
          </cell>
          <cell r="W14">
            <v>6.0000000000000001E-3</v>
          </cell>
          <cell r="X14">
            <v>0</v>
          </cell>
          <cell r="Y14">
            <v>6.4000000000000001E-2</v>
          </cell>
        </row>
      </sheetData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:Y31"/>
  <sheetViews>
    <sheetView tabSelected="1" zoomScale="60" zoomScaleNormal="60" workbookViewId="0">
      <selection activeCell="H2" sqref="H2"/>
    </sheetView>
  </sheetViews>
  <sheetFormatPr defaultRowHeight="15"/>
  <cols>
    <col min="1" max="1" width="9.140625" style="6"/>
    <col min="2" max="3" width="16.85546875" style="6" customWidth="1"/>
    <col min="4" max="4" width="17.140625" style="128" customWidth="1"/>
    <col min="5" max="5" width="24.42578125" style="6" customWidth="1"/>
    <col min="6" max="6" width="64.42578125" style="6" customWidth="1"/>
    <col min="7" max="7" width="15.42578125" style="6" customWidth="1"/>
    <col min="8" max="8" width="15.7109375" style="6" customWidth="1"/>
    <col min="9" max="9" width="9.140625" style="6"/>
    <col min="10" max="10" width="11.28515625" style="6" customWidth="1"/>
    <col min="11" max="11" width="12.85546875" style="6" customWidth="1"/>
    <col min="12" max="12" width="22.5703125" style="6" customWidth="1"/>
    <col min="13" max="13" width="11.28515625" style="6" customWidth="1"/>
    <col min="14" max="16" width="9.140625" style="6"/>
    <col min="17" max="17" width="9.140625" style="6" customWidth="1"/>
    <col min="18" max="22" width="9.140625" style="6"/>
    <col min="23" max="23" width="14.140625" style="6" customWidth="1"/>
    <col min="24" max="24" width="11.140625" style="6" bestFit="1" customWidth="1"/>
    <col min="25" max="16384" width="9.140625" style="6"/>
  </cols>
  <sheetData>
    <row r="2" spans="2:25" ht="23.25">
      <c r="B2" s="1" t="s">
        <v>0</v>
      </c>
      <c r="C2" s="1" t="s">
        <v>1</v>
      </c>
      <c r="D2" s="2"/>
      <c r="E2" s="1" t="s">
        <v>2</v>
      </c>
      <c r="F2" s="1"/>
      <c r="G2" s="3" t="s">
        <v>3</v>
      </c>
      <c r="H2" s="4">
        <v>44909</v>
      </c>
      <c r="I2" s="5"/>
      <c r="L2" s="7"/>
      <c r="M2" s="8"/>
      <c r="N2" s="9"/>
      <c r="O2" s="10"/>
    </row>
    <row r="3" spans="2:25" ht="15.75" thickBot="1">
      <c r="B3" s="9"/>
      <c r="C3" s="9"/>
      <c r="D3" s="11"/>
      <c r="E3" s="9"/>
      <c r="F3" s="9"/>
      <c r="G3" s="9"/>
      <c r="H3" s="9"/>
      <c r="I3" s="9"/>
      <c r="J3" s="9"/>
      <c r="K3" s="9"/>
      <c r="L3" s="9"/>
      <c r="M3" s="9"/>
      <c r="N3" s="9"/>
      <c r="O3" s="10"/>
    </row>
    <row r="4" spans="2:25" s="20" customFormat="1" ht="21.75" customHeight="1" thickBot="1">
      <c r="B4" s="12" t="s">
        <v>4</v>
      </c>
      <c r="C4" s="12"/>
      <c r="D4" s="13" t="s">
        <v>5</v>
      </c>
      <c r="E4" s="12" t="s">
        <v>6</v>
      </c>
      <c r="F4" s="14" t="s">
        <v>7</v>
      </c>
      <c r="G4" s="14" t="s">
        <v>8</v>
      </c>
      <c r="H4" s="14" t="s">
        <v>9</v>
      </c>
      <c r="I4" s="15" t="s">
        <v>10</v>
      </c>
      <c r="J4" s="16"/>
      <c r="K4" s="17"/>
      <c r="L4" s="13" t="s">
        <v>11</v>
      </c>
      <c r="M4" s="15" t="s">
        <v>12</v>
      </c>
      <c r="N4" s="18"/>
      <c r="O4" s="18"/>
      <c r="P4" s="18"/>
      <c r="Q4" s="19"/>
      <c r="R4" s="15" t="s">
        <v>13</v>
      </c>
      <c r="S4" s="18"/>
      <c r="T4" s="18"/>
      <c r="U4" s="18"/>
      <c r="V4" s="18"/>
      <c r="W4" s="18"/>
      <c r="X4" s="18"/>
      <c r="Y4" s="19"/>
    </row>
    <row r="5" spans="2:25" s="20" customFormat="1" ht="28.5" customHeight="1" thickBot="1">
      <c r="B5" s="21"/>
      <c r="C5" s="22"/>
      <c r="D5" s="23"/>
      <c r="E5" s="21"/>
      <c r="F5" s="21"/>
      <c r="G5" s="21"/>
      <c r="H5" s="21"/>
      <c r="I5" s="24" t="s">
        <v>14</v>
      </c>
      <c r="J5" s="25" t="s">
        <v>15</v>
      </c>
      <c r="K5" s="24" t="s">
        <v>16</v>
      </c>
      <c r="L5" s="26"/>
      <c r="M5" s="27" t="s">
        <v>17</v>
      </c>
      <c r="N5" s="27" t="s">
        <v>18</v>
      </c>
      <c r="O5" s="27" t="s">
        <v>19</v>
      </c>
      <c r="P5" s="28" t="s">
        <v>20</v>
      </c>
      <c r="Q5" s="27" t="s">
        <v>21</v>
      </c>
      <c r="R5" s="27" t="s">
        <v>22</v>
      </c>
      <c r="S5" s="27" t="s">
        <v>23</v>
      </c>
      <c r="T5" s="27" t="s">
        <v>24</v>
      </c>
      <c r="U5" s="27" t="s">
        <v>25</v>
      </c>
      <c r="V5" s="27" t="s">
        <v>26</v>
      </c>
      <c r="W5" s="27" t="s">
        <v>27</v>
      </c>
      <c r="X5" s="27" t="s">
        <v>28</v>
      </c>
      <c r="Y5" s="25" t="s">
        <v>29</v>
      </c>
    </row>
    <row r="6" spans="2:25" s="20" customFormat="1" ht="26.45" customHeight="1">
      <c r="B6" s="29" t="s">
        <v>30</v>
      </c>
      <c r="C6" s="30"/>
      <c r="D6" s="31">
        <v>137</v>
      </c>
      <c r="E6" s="32" t="s">
        <v>31</v>
      </c>
      <c r="F6" s="33" t="s">
        <v>32</v>
      </c>
      <c r="G6" s="34">
        <v>100</v>
      </c>
      <c r="H6" s="30"/>
      <c r="I6" s="35">
        <v>0.8</v>
      </c>
      <c r="J6" s="36">
        <v>0.2</v>
      </c>
      <c r="K6" s="37">
        <v>7.5</v>
      </c>
      <c r="L6" s="38">
        <v>38</v>
      </c>
      <c r="M6" s="39">
        <v>0.06</v>
      </c>
      <c r="N6" s="35">
        <v>0.03</v>
      </c>
      <c r="O6" s="36">
        <v>38</v>
      </c>
      <c r="P6" s="36">
        <v>10</v>
      </c>
      <c r="Q6" s="40">
        <v>0</v>
      </c>
      <c r="R6" s="39">
        <v>35</v>
      </c>
      <c r="S6" s="36">
        <v>17</v>
      </c>
      <c r="T6" s="36">
        <v>11</v>
      </c>
      <c r="U6" s="36">
        <v>0.1</v>
      </c>
      <c r="V6" s="36">
        <v>155</v>
      </c>
      <c r="W6" s="36">
        <v>2.9999999999999997E-4</v>
      </c>
      <c r="X6" s="36">
        <v>1E-4</v>
      </c>
      <c r="Y6" s="40">
        <v>0.15</v>
      </c>
    </row>
    <row r="7" spans="2:25" s="52" customFormat="1" ht="39.75" customHeight="1">
      <c r="B7" s="41"/>
      <c r="C7" s="42"/>
      <c r="D7" s="43">
        <v>293</v>
      </c>
      <c r="E7" s="42" t="s">
        <v>33</v>
      </c>
      <c r="F7" s="44" t="s">
        <v>34</v>
      </c>
      <c r="G7" s="45">
        <v>150</v>
      </c>
      <c r="H7" s="42"/>
      <c r="I7" s="46">
        <v>16.03</v>
      </c>
      <c r="J7" s="47">
        <v>7.85</v>
      </c>
      <c r="K7" s="48">
        <v>31.16</v>
      </c>
      <c r="L7" s="49">
        <v>261.16000000000003</v>
      </c>
      <c r="M7" s="50">
        <v>0.04</v>
      </c>
      <c r="N7" s="46">
        <v>0.22</v>
      </c>
      <c r="O7" s="47">
        <v>2.23</v>
      </c>
      <c r="P7" s="47">
        <v>60</v>
      </c>
      <c r="Q7" s="48">
        <v>0.52</v>
      </c>
      <c r="R7" s="50">
        <v>115.6</v>
      </c>
      <c r="S7" s="47">
        <v>185.7</v>
      </c>
      <c r="T7" s="47">
        <v>24.6</v>
      </c>
      <c r="U7" s="47">
        <v>1.05</v>
      </c>
      <c r="V7" s="47">
        <v>123.96</v>
      </c>
      <c r="W7" s="47">
        <v>5.3499999999999997E-3</v>
      </c>
      <c r="X7" s="47">
        <v>2.4590000000000001E-2</v>
      </c>
      <c r="Y7" s="51">
        <v>0.02</v>
      </c>
    </row>
    <row r="8" spans="2:25" s="52" customFormat="1" ht="26.45" customHeight="1">
      <c r="B8" s="41"/>
      <c r="C8" s="42"/>
      <c r="D8" s="43">
        <v>116</v>
      </c>
      <c r="E8" s="53" t="s">
        <v>35</v>
      </c>
      <c r="F8" s="54" t="s">
        <v>36</v>
      </c>
      <c r="G8" s="42">
        <v>200</v>
      </c>
      <c r="H8" s="42"/>
      <c r="I8" s="46">
        <v>3.2</v>
      </c>
      <c r="J8" s="47">
        <v>3.2</v>
      </c>
      <c r="K8" s="48">
        <v>14.6</v>
      </c>
      <c r="L8" s="49">
        <v>100.8</v>
      </c>
      <c r="M8" s="50">
        <v>6.5</v>
      </c>
      <c r="N8" s="46">
        <v>0.32</v>
      </c>
      <c r="O8" s="47">
        <v>1.08</v>
      </c>
      <c r="P8" s="47">
        <v>40</v>
      </c>
      <c r="Q8" s="48">
        <v>0.1</v>
      </c>
      <c r="R8" s="50">
        <v>178.44</v>
      </c>
      <c r="S8" s="47">
        <v>136.9</v>
      </c>
      <c r="T8" s="47">
        <v>25.2</v>
      </c>
      <c r="U8" s="47">
        <v>0.42</v>
      </c>
      <c r="V8" s="47">
        <v>319.2</v>
      </c>
      <c r="W8" s="47">
        <v>1.6E-2</v>
      </c>
      <c r="X8" s="47">
        <v>4.0000000000000001E-3</v>
      </c>
      <c r="Y8" s="51">
        <v>0.04</v>
      </c>
    </row>
    <row r="9" spans="2:25" s="52" customFormat="1" ht="26.45" customHeight="1">
      <c r="B9" s="41"/>
      <c r="C9" s="42"/>
      <c r="D9" s="55">
        <v>121</v>
      </c>
      <c r="E9" s="53" t="s">
        <v>37</v>
      </c>
      <c r="F9" s="56" t="s">
        <v>38</v>
      </c>
      <c r="G9" s="57">
        <v>30</v>
      </c>
      <c r="H9" s="42"/>
      <c r="I9" s="46">
        <v>2.16</v>
      </c>
      <c r="J9" s="47">
        <v>0.81</v>
      </c>
      <c r="K9" s="48">
        <v>14.73</v>
      </c>
      <c r="L9" s="49">
        <v>75.66</v>
      </c>
      <c r="M9" s="50">
        <v>0.04</v>
      </c>
      <c r="N9" s="47">
        <v>0.01</v>
      </c>
      <c r="O9" s="47">
        <v>0</v>
      </c>
      <c r="P9" s="47">
        <v>0</v>
      </c>
      <c r="Q9" s="51">
        <v>0</v>
      </c>
      <c r="R9" s="46">
        <v>7.5</v>
      </c>
      <c r="S9" s="47">
        <v>24.6</v>
      </c>
      <c r="T9" s="47">
        <v>9.9</v>
      </c>
      <c r="U9" s="47">
        <v>0.45</v>
      </c>
      <c r="V9" s="47">
        <v>27.6</v>
      </c>
      <c r="W9" s="47">
        <v>0</v>
      </c>
      <c r="X9" s="47">
        <v>0</v>
      </c>
      <c r="Y9" s="51">
        <v>0</v>
      </c>
    </row>
    <row r="10" spans="2:25" s="52" customFormat="1" ht="30" customHeight="1">
      <c r="B10" s="41"/>
      <c r="C10" s="42"/>
      <c r="D10" s="43">
        <v>120</v>
      </c>
      <c r="E10" s="53" t="s">
        <v>39</v>
      </c>
      <c r="F10" s="54" t="s">
        <v>40</v>
      </c>
      <c r="G10" s="42">
        <v>20</v>
      </c>
      <c r="H10" s="42"/>
      <c r="I10" s="46">
        <v>1.1399999999999999</v>
      </c>
      <c r="J10" s="47">
        <v>0.22</v>
      </c>
      <c r="K10" s="48">
        <v>7.44</v>
      </c>
      <c r="L10" s="58">
        <v>36.26</v>
      </c>
      <c r="M10" s="50">
        <v>0.02</v>
      </c>
      <c r="N10" s="46">
        <v>2.4E-2</v>
      </c>
      <c r="O10" s="47">
        <v>0.08</v>
      </c>
      <c r="P10" s="47">
        <v>0</v>
      </c>
      <c r="Q10" s="48">
        <v>0</v>
      </c>
      <c r="R10" s="50">
        <v>6.8</v>
      </c>
      <c r="S10" s="47">
        <v>24</v>
      </c>
      <c r="T10" s="47">
        <v>8.1999999999999993</v>
      </c>
      <c r="U10" s="47">
        <v>0.46</v>
      </c>
      <c r="V10" s="47">
        <v>73.5</v>
      </c>
      <c r="W10" s="47">
        <v>2E-3</v>
      </c>
      <c r="X10" s="47">
        <v>2E-3</v>
      </c>
      <c r="Y10" s="51">
        <v>1.2E-2</v>
      </c>
    </row>
    <row r="11" spans="2:25" s="52" customFormat="1" ht="26.45" customHeight="1">
      <c r="B11" s="41"/>
      <c r="C11" s="42"/>
      <c r="D11" s="55"/>
      <c r="E11" s="53"/>
      <c r="F11" s="59" t="s">
        <v>41</v>
      </c>
      <c r="G11" s="60">
        <f>SUM(G6:G10)</f>
        <v>500</v>
      </c>
      <c r="H11" s="61"/>
      <c r="I11" s="46">
        <f t="shared" ref="I11:K11" si="0">SUM(I6:I10)</f>
        <v>23.330000000000002</v>
      </c>
      <c r="J11" s="47">
        <f t="shared" si="0"/>
        <v>12.280000000000001</v>
      </c>
      <c r="K11" s="48">
        <f t="shared" si="0"/>
        <v>75.429999999999993</v>
      </c>
      <c r="L11" s="62">
        <f>L6+L7+L8+L9+L10</f>
        <v>511.88</v>
      </c>
      <c r="M11" s="50">
        <f t="shared" ref="M11:Y11" si="1">SUM(M6:M10)</f>
        <v>6.6599999999999993</v>
      </c>
      <c r="N11" s="47">
        <f t="shared" si="1"/>
        <v>0.60400000000000009</v>
      </c>
      <c r="O11" s="47">
        <f t="shared" si="1"/>
        <v>41.389999999999993</v>
      </c>
      <c r="P11" s="47">
        <f t="shared" si="1"/>
        <v>110</v>
      </c>
      <c r="Q11" s="48">
        <f t="shared" si="1"/>
        <v>0.62</v>
      </c>
      <c r="R11" s="50">
        <f t="shared" si="1"/>
        <v>343.34</v>
      </c>
      <c r="S11" s="47">
        <f t="shared" si="1"/>
        <v>388.20000000000005</v>
      </c>
      <c r="T11" s="47">
        <f t="shared" si="1"/>
        <v>78.900000000000006</v>
      </c>
      <c r="U11" s="47">
        <f t="shared" si="1"/>
        <v>2.48</v>
      </c>
      <c r="V11" s="47">
        <f t="shared" si="1"/>
        <v>699.26</v>
      </c>
      <c r="W11" s="47">
        <f t="shared" si="1"/>
        <v>2.3649999999999997E-2</v>
      </c>
      <c r="X11" s="47">
        <f t="shared" si="1"/>
        <v>3.0690000000000002E-2</v>
      </c>
      <c r="Y11" s="51">
        <f t="shared" si="1"/>
        <v>0.222</v>
      </c>
    </row>
    <row r="12" spans="2:25" s="52" customFormat="1" ht="26.45" customHeight="1" thickBot="1">
      <c r="B12" s="41"/>
      <c r="C12" s="63"/>
      <c r="D12" s="64"/>
      <c r="E12" s="65"/>
      <c r="F12" s="66" t="s">
        <v>42</v>
      </c>
      <c r="G12" s="63"/>
      <c r="H12" s="67"/>
      <c r="I12" s="68"/>
      <c r="J12" s="69"/>
      <c r="K12" s="70"/>
      <c r="L12" s="71">
        <f>L11/23.5</f>
        <v>21.782127659574467</v>
      </c>
      <c r="M12" s="72"/>
      <c r="N12" s="69"/>
      <c r="O12" s="69"/>
      <c r="P12" s="69"/>
      <c r="Q12" s="70"/>
      <c r="R12" s="72"/>
      <c r="S12" s="69"/>
      <c r="T12" s="69"/>
      <c r="U12" s="69"/>
      <c r="V12" s="69"/>
      <c r="W12" s="69"/>
      <c r="X12" s="69"/>
      <c r="Y12" s="73"/>
    </row>
    <row r="13" spans="2:25" s="20" customFormat="1" ht="26.45" customHeight="1">
      <c r="B13" s="74" t="s">
        <v>43</v>
      </c>
      <c r="C13" s="30"/>
      <c r="D13" s="42">
        <v>135</v>
      </c>
      <c r="E13" s="43" t="s">
        <v>31</v>
      </c>
      <c r="F13" s="56" t="s">
        <v>44</v>
      </c>
      <c r="G13" s="57">
        <v>60</v>
      </c>
      <c r="H13" s="45"/>
      <c r="I13" s="39">
        <v>1.2</v>
      </c>
      <c r="J13" s="36">
        <v>5.4</v>
      </c>
      <c r="K13" s="40">
        <v>5.16</v>
      </c>
      <c r="L13" s="75">
        <v>73.2</v>
      </c>
      <c r="M13" s="39">
        <v>0.01</v>
      </c>
      <c r="N13" s="35">
        <v>0.03</v>
      </c>
      <c r="O13" s="36">
        <v>4.2</v>
      </c>
      <c r="P13" s="36">
        <v>90</v>
      </c>
      <c r="Q13" s="37">
        <v>0</v>
      </c>
      <c r="R13" s="39">
        <v>24.6</v>
      </c>
      <c r="S13" s="36">
        <v>40.200000000000003</v>
      </c>
      <c r="T13" s="36">
        <v>21</v>
      </c>
      <c r="U13" s="36">
        <v>4.2</v>
      </c>
      <c r="V13" s="36">
        <v>189</v>
      </c>
      <c r="W13" s="36">
        <v>0</v>
      </c>
      <c r="X13" s="36">
        <v>0</v>
      </c>
      <c r="Y13" s="36">
        <v>0</v>
      </c>
    </row>
    <row r="14" spans="2:25" s="20" customFormat="1" ht="26.45" customHeight="1">
      <c r="B14" s="29"/>
      <c r="C14" s="42"/>
      <c r="D14" s="43">
        <v>30</v>
      </c>
      <c r="E14" s="53" t="s">
        <v>45</v>
      </c>
      <c r="F14" s="56" t="s">
        <v>46</v>
      </c>
      <c r="G14" s="76">
        <v>200</v>
      </c>
      <c r="H14" s="42"/>
      <c r="I14" s="77">
        <v>6</v>
      </c>
      <c r="J14" s="78">
        <v>6.28</v>
      </c>
      <c r="K14" s="79">
        <v>7.12</v>
      </c>
      <c r="L14" s="80">
        <v>109.74</v>
      </c>
      <c r="M14" s="46">
        <v>0.06</v>
      </c>
      <c r="N14" s="46">
        <v>0.08</v>
      </c>
      <c r="O14" s="47">
        <v>9.92</v>
      </c>
      <c r="P14" s="47">
        <v>121</v>
      </c>
      <c r="Q14" s="48">
        <v>8.0000000000000002E-3</v>
      </c>
      <c r="R14" s="50">
        <v>37.1</v>
      </c>
      <c r="S14" s="47">
        <v>79.599999999999994</v>
      </c>
      <c r="T14" s="47">
        <v>21.2</v>
      </c>
      <c r="U14" s="47">
        <v>1.2</v>
      </c>
      <c r="V14" s="47">
        <v>329.8</v>
      </c>
      <c r="W14" s="47">
        <v>6.0000000000000001E-3</v>
      </c>
      <c r="X14" s="47">
        <v>0</v>
      </c>
      <c r="Y14" s="51">
        <v>3.2000000000000001E-2</v>
      </c>
    </row>
    <row r="15" spans="2:25" s="52" customFormat="1" ht="35.25" customHeight="1">
      <c r="B15" s="81"/>
      <c r="C15" s="61"/>
      <c r="D15" s="43">
        <v>182</v>
      </c>
      <c r="E15" s="53" t="s">
        <v>47</v>
      </c>
      <c r="F15" s="82" t="s">
        <v>48</v>
      </c>
      <c r="G15" s="83">
        <v>90</v>
      </c>
      <c r="H15" s="42"/>
      <c r="I15" s="77">
        <v>18.61</v>
      </c>
      <c r="J15" s="78">
        <v>5.33</v>
      </c>
      <c r="K15" s="79">
        <v>2.89</v>
      </c>
      <c r="L15" s="80">
        <v>133.04</v>
      </c>
      <c r="M15" s="77">
        <v>0.1</v>
      </c>
      <c r="N15" s="77">
        <v>0.12</v>
      </c>
      <c r="O15" s="78">
        <v>1.34</v>
      </c>
      <c r="P15" s="78">
        <v>30</v>
      </c>
      <c r="Q15" s="79">
        <v>0.32</v>
      </c>
      <c r="R15" s="84">
        <v>125.75</v>
      </c>
      <c r="S15" s="78">
        <v>245.55199999999999</v>
      </c>
      <c r="T15" s="78">
        <v>56.16</v>
      </c>
      <c r="U15" s="78">
        <v>0.97</v>
      </c>
      <c r="V15" s="78">
        <v>404.63</v>
      </c>
      <c r="W15" s="78">
        <v>0.13800000000000001</v>
      </c>
      <c r="X15" s="78">
        <v>1.494E-2</v>
      </c>
      <c r="Y15" s="85">
        <v>0.65</v>
      </c>
    </row>
    <row r="16" spans="2:25" s="52" customFormat="1" ht="26.45" customHeight="1">
      <c r="B16" s="81"/>
      <c r="C16" s="61"/>
      <c r="D16" s="43">
        <v>50</v>
      </c>
      <c r="E16" s="53" t="s">
        <v>49</v>
      </c>
      <c r="F16" s="54" t="s">
        <v>50</v>
      </c>
      <c r="G16" s="42">
        <v>150</v>
      </c>
      <c r="H16" s="42"/>
      <c r="I16" s="86">
        <v>3.3</v>
      </c>
      <c r="J16" s="87">
        <v>7.8</v>
      </c>
      <c r="K16" s="88">
        <v>22.35</v>
      </c>
      <c r="L16" s="89">
        <v>173.1</v>
      </c>
      <c r="M16" s="46">
        <v>0.14000000000000001</v>
      </c>
      <c r="N16" s="46">
        <v>0.12</v>
      </c>
      <c r="O16" s="47">
        <v>18.149999999999999</v>
      </c>
      <c r="P16" s="47">
        <v>21.6</v>
      </c>
      <c r="Q16" s="48">
        <v>0.1</v>
      </c>
      <c r="R16" s="50">
        <v>36.36</v>
      </c>
      <c r="S16" s="47">
        <v>85.5</v>
      </c>
      <c r="T16" s="47">
        <v>27.8</v>
      </c>
      <c r="U16" s="47">
        <v>1.1399999999999999</v>
      </c>
      <c r="V16" s="47">
        <v>701.4</v>
      </c>
      <c r="W16" s="47">
        <v>8.0000000000000002E-3</v>
      </c>
      <c r="X16" s="47">
        <v>2E-3</v>
      </c>
      <c r="Y16" s="51">
        <v>4.2000000000000003E-2</v>
      </c>
    </row>
    <row r="17" spans="2:25" s="20" customFormat="1" ht="33.75" customHeight="1">
      <c r="B17" s="90"/>
      <c r="C17" s="61"/>
      <c r="D17" s="43">
        <v>107</v>
      </c>
      <c r="E17" s="53" t="s">
        <v>51</v>
      </c>
      <c r="F17" s="56" t="s">
        <v>52</v>
      </c>
      <c r="G17" s="76">
        <v>200</v>
      </c>
      <c r="H17" s="42"/>
      <c r="I17" s="46">
        <v>0</v>
      </c>
      <c r="J17" s="47">
        <v>0</v>
      </c>
      <c r="K17" s="48">
        <v>19.600000000000001</v>
      </c>
      <c r="L17" s="91">
        <v>78</v>
      </c>
      <c r="M17" s="46">
        <v>0.02</v>
      </c>
      <c r="N17" s="46">
        <v>0.02</v>
      </c>
      <c r="O17" s="47">
        <v>8</v>
      </c>
      <c r="P17" s="47">
        <v>16</v>
      </c>
      <c r="Q17" s="48">
        <v>0</v>
      </c>
      <c r="R17" s="50">
        <v>0</v>
      </c>
      <c r="S17" s="47">
        <v>0</v>
      </c>
      <c r="T17" s="47">
        <v>0</v>
      </c>
      <c r="U17" s="47">
        <v>0</v>
      </c>
      <c r="V17" s="47">
        <v>266</v>
      </c>
      <c r="W17" s="47">
        <v>0</v>
      </c>
      <c r="X17" s="47">
        <v>0</v>
      </c>
      <c r="Y17" s="51">
        <v>0</v>
      </c>
    </row>
    <row r="18" spans="2:25" s="20" customFormat="1" ht="26.45" customHeight="1">
      <c r="B18" s="90"/>
      <c r="C18" s="92"/>
      <c r="D18" s="93">
        <v>119</v>
      </c>
      <c r="E18" s="94" t="s">
        <v>37</v>
      </c>
      <c r="F18" s="95" t="s">
        <v>53</v>
      </c>
      <c r="G18" s="96">
        <v>50</v>
      </c>
      <c r="H18" s="97"/>
      <c r="I18" s="98">
        <v>3.8</v>
      </c>
      <c r="J18" s="99">
        <v>0.4</v>
      </c>
      <c r="K18" s="100">
        <v>24.6</v>
      </c>
      <c r="L18" s="101">
        <v>117.5</v>
      </c>
      <c r="M18" s="98">
        <v>0.05</v>
      </c>
      <c r="N18" s="102">
        <v>0.01</v>
      </c>
      <c r="O18" s="99">
        <v>0</v>
      </c>
      <c r="P18" s="99">
        <v>0</v>
      </c>
      <c r="Q18" s="100">
        <v>0</v>
      </c>
      <c r="R18" s="98">
        <v>10</v>
      </c>
      <c r="S18" s="99">
        <v>32.5</v>
      </c>
      <c r="T18" s="99">
        <v>7</v>
      </c>
      <c r="U18" s="99">
        <v>0.55000000000000004</v>
      </c>
      <c r="V18" s="99">
        <v>46.5</v>
      </c>
      <c r="W18" s="99">
        <v>1.6000000000000001E-3</v>
      </c>
      <c r="X18" s="99">
        <v>3.0000000000000001E-3</v>
      </c>
      <c r="Y18" s="103">
        <v>7.25</v>
      </c>
    </row>
    <row r="19" spans="2:25" s="52" customFormat="1" ht="26.45" customHeight="1">
      <c r="B19" s="81"/>
      <c r="C19" s="61"/>
      <c r="D19" s="104"/>
      <c r="E19" s="105"/>
      <c r="F19" s="59" t="s">
        <v>41</v>
      </c>
      <c r="G19" s="106">
        <f>SUM(G13:G18)</f>
        <v>750</v>
      </c>
      <c r="H19" s="107"/>
      <c r="I19" s="108" t="e">
        <f>I13+'[1]18 день'!I14+I15+I16+I17+I18+#REF!</f>
        <v>#REF!</v>
      </c>
      <c r="J19" s="109" t="e">
        <f>J13+'[1]18 день'!J14+J15+J16+J17+J18+#REF!</f>
        <v>#REF!</v>
      </c>
      <c r="K19" s="110" t="e">
        <f>K13+'[1]18 день'!K14+K15+K16+K17+K18+#REF!</f>
        <v>#REF!</v>
      </c>
      <c r="L19" s="106" t="e">
        <f>L13+L14+L15+L16+L17+L18+#REF!</f>
        <v>#REF!</v>
      </c>
      <c r="M19" s="111" t="e">
        <f>M13+'[1]18 день'!M14+M15+M16+M17+M18+#REF!</f>
        <v>#REF!</v>
      </c>
      <c r="N19" s="109" t="e">
        <f>O13+'[1]18 день'!N14+N15+N16+N17+N18+#REF!</f>
        <v>#REF!</v>
      </c>
      <c r="O19" s="109" t="e">
        <f>P13+'[1]18 день'!O14+O15+O16+O17+O18+#REF!</f>
        <v>#REF!</v>
      </c>
      <c r="P19" s="112" t="e">
        <f>Q13+'[1]18 день'!P14+P15+P16+P17+P18+#REF!</f>
        <v>#REF!</v>
      </c>
      <c r="Q19" s="107" t="e">
        <f>R13+'[1]18 день'!Q14+Q15+Q16+Q17+Q18+#REF!</f>
        <v>#REF!</v>
      </c>
      <c r="R19" s="108" t="e">
        <f>S13+'[1]18 день'!R14+R15+R16+R17+R18+#REF!</f>
        <v>#REF!</v>
      </c>
      <c r="S19" s="109" t="e">
        <f>T13+'[1]18 день'!S14+S15+S16+S17+S18+#REF!</f>
        <v>#REF!</v>
      </c>
      <c r="T19" s="109" t="e">
        <f>U13+'[1]18 день'!T14+T15+T16+T17+T18+#REF!</f>
        <v>#REF!</v>
      </c>
      <c r="U19" s="109" t="e">
        <f>V13+'[1]18 день'!U14+U15+U16+U17+U18+#REF!</f>
        <v>#REF!</v>
      </c>
      <c r="V19" s="109" t="e">
        <f>W13+'[1]18 день'!V14+V15+V16+V17+V18+#REF!</f>
        <v>#REF!</v>
      </c>
      <c r="W19" s="109" t="e">
        <f>X13+'[1]18 день'!W14+W15+W16+W17+W18+#REF!</f>
        <v>#REF!</v>
      </c>
      <c r="X19" s="109" t="e">
        <f>Y13+'[1]18 день'!X14+X15+X16+X17+X18+#REF!</f>
        <v>#REF!</v>
      </c>
      <c r="Y19" s="112" t="e">
        <f>Z13+'[1]18 день'!Y14+Y15+Y16+Y17+Y18+#REF!</f>
        <v>#REF!</v>
      </c>
    </row>
    <row r="20" spans="2:25" s="52" customFormat="1" ht="26.45" customHeight="1" thickBot="1">
      <c r="B20" s="113"/>
      <c r="C20" s="67"/>
      <c r="D20" s="114"/>
      <c r="E20" s="115"/>
      <c r="F20" s="66" t="s">
        <v>42</v>
      </c>
      <c r="G20" s="63"/>
      <c r="H20" s="63"/>
      <c r="I20" s="116"/>
      <c r="J20" s="117"/>
      <c r="K20" s="118"/>
      <c r="L20" s="119" t="e">
        <f>L19/23.5</f>
        <v>#REF!</v>
      </c>
      <c r="M20" s="120"/>
      <c r="N20" s="117"/>
      <c r="O20" s="117"/>
      <c r="P20" s="117"/>
      <c r="Q20" s="121"/>
      <c r="R20" s="116"/>
      <c r="S20" s="117"/>
      <c r="T20" s="117"/>
      <c r="U20" s="117"/>
      <c r="V20" s="117"/>
      <c r="W20" s="117"/>
      <c r="X20" s="117"/>
      <c r="Y20" s="121"/>
    </row>
    <row r="21" spans="2:25">
      <c r="B21" s="10"/>
      <c r="C21" s="10"/>
      <c r="D21" s="122"/>
      <c r="E21" s="123"/>
      <c r="F21" s="123"/>
      <c r="G21" s="123"/>
      <c r="H21" s="124"/>
      <c r="I21" s="125"/>
      <c r="J21" s="124"/>
      <c r="K21" s="123"/>
      <c r="L21" s="126"/>
      <c r="M21" s="123"/>
      <c r="N21" s="123"/>
      <c r="O21" s="123"/>
      <c r="P21" s="127"/>
      <c r="Q21" s="127"/>
      <c r="R21" s="127"/>
      <c r="S21" s="127"/>
      <c r="T21" s="127"/>
    </row>
    <row r="22" spans="2:25" ht="18.75">
      <c r="E22" s="129"/>
      <c r="F22" s="130"/>
      <c r="G22" s="131"/>
      <c r="H22" s="129"/>
      <c r="I22" s="129"/>
      <c r="J22" s="129"/>
      <c r="K22" s="129"/>
    </row>
    <row r="23" spans="2:25" ht="18.75">
      <c r="E23" s="129"/>
      <c r="F23" s="130"/>
      <c r="G23" s="131"/>
      <c r="H23" s="129"/>
      <c r="I23" s="129"/>
      <c r="J23" s="129"/>
      <c r="K23" s="129"/>
    </row>
    <row r="24" spans="2:25" ht="18.75">
      <c r="E24" s="129"/>
      <c r="F24" s="130"/>
      <c r="G24" s="131"/>
      <c r="H24" s="129"/>
      <c r="I24" s="129"/>
      <c r="J24" s="129"/>
      <c r="K24" s="129"/>
    </row>
    <row r="25" spans="2:25">
      <c r="E25" s="129"/>
      <c r="F25" s="129"/>
      <c r="G25" s="129"/>
      <c r="H25" s="129"/>
      <c r="I25" s="129"/>
      <c r="J25" s="129"/>
      <c r="K25" s="129"/>
    </row>
    <row r="26" spans="2:25">
      <c r="E26" s="129"/>
      <c r="F26" s="129"/>
      <c r="G26" s="129"/>
      <c r="H26" s="129"/>
      <c r="I26" s="129"/>
      <c r="J26" s="129"/>
      <c r="K26" s="129"/>
    </row>
    <row r="27" spans="2:25">
      <c r="E27" s="129"/>
      <c r="F27" s="129"/>
      <c r="G27" s="129"/>
      <c r="H27" s="129"/>
      <c r="I27" s="129"/>
      <c r="J27" s="129"/>
      <c r="K27" s="129"/>
    </row>
    <row r="28" spans="2:25">
      <c r="E28" s="129"/>
      <c r="F28" s="129"/>
      <c r="G28" s="129"/>
      <c r="H28" s="129"/>
      <c r="I28" s="129"/>
      <c r="J28" s="129"/>
      <c r="K28" s="129"/>
    </row>
    <row r="29" spans="2:25">
      <c r="E29" s="129"/>
      <c r="F29" s="129"/>
      <c r="G29" s="129"/>
      <c r="H29" s="129"/>
      <c r="I29" s="129"/>
      <c r="J29" s="129"/>
      <c r="K29" s="129"/>
    </row>
    <row r="30" spans="2:25">
      <c r="E30" s="129"/>
      <c r="F30" s="129"/>
      <c r="G30" s="129"/>
      <c r="H30" s="129"/>
      <c r="I30" s="129"/>
      <c r="J30" s="129"/>
      <c r="K30" s="129"/>
    </row>
    <row r="31" spans="2:25">
      <c r="E31" s="129"/>
      <c r="F31" s="129"/>
      <c r="G31" s="129"/>
      <c r="H31" s="129"/>
      <c r="I31" s="129"/>
      <c r="J31" s="129"/>
      <c r="K31" s="129"/>
    </row>
  </sheetData>
  <mergeCells count="11">
    <mergeCell ref="H4:H5"/>
    <mergeCell ref="I4:K4"/>
    <mergeCell ref="L4:L5"/>
    <mergeCell ref="M4:Q4"/>
    <mergeCell ref="R4:Y4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scale="3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5" sqref="F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15 день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2022-12-20T12:17:13Z</dcterms:modified>
</cp:coreProperties>
</file>