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6 день" sheetId="4" r:id="rId1"/>
    <sheet name="Лист1" sheetId="1" r:id="rId2"/>
    <sheet name="Лист2" sheetId="2" r:id="rId3"/>
    <sheet name="Лист3" sheetId="3" r:id="rId4"/>
  </sheets>
  <calcPr calcId="125725" calcOnSave="0"/>
</workbook>
</file>

<file path=xl/calcChain.xml><?xml version="1.0" encoding="utf-8"?>
<calcChain xmlns="http://schemas.openxmlformats.org/spreadsheetml/2006/main">
  <c r="Y19" i="4"/>
  <c r="X19"/>
  <c r="W19"/>
  <c r="V19"/>
  <c r="U19"/>
  <c r="T19"/>
  <c r="S19"/>
  <c r="R19"/>
  <c r="Q19"/>
  <c r="P19"/>
  <c r="O19"/>
  <c r="N19"/>
  <c r="M19"/>
  <c r="L19"/>
  <c r="L20" s="1"/>
  <c r="K19"/>
  <c r="J19"/>
  <c r="I19"/>
  <c r="G19"/>
  <c r="Y11"/>
  <c r="X11"/>
  <c r="W11"/>
  <c r="V11"/>
  <c r="U11"/>
  <c r="T11"/>
  <c r="S11"/>
  <c r="R11"/>
  <c r="Q11"/>
  <c r="P11"/>
  <c r="O11"/>
  <c r="N11"/>
  <c r="M11"/>
  <c r="L11"/>
  <c r="L12" s="1"/>
  <c r="K11"/>
  <c r="J11"/>
  <c r="I11"/>
  <c r="G11"/>
</calcChain>
</file>

<file path=xl/sharedStrings.xml><?xml version="1.0" encoding="utf-8"?>
<sst xmlns="http://schemas.openxmlformats.org/spreadsheetml/2006/main" count="58" uniqueCount="51">
  <si>
    <t xml:space="preserve"> Школа</t>
  </si>
  <si>
    <t>МБОУ"ООШ№26"</t>
  </si>
  <si>
    <t xml:space="preserve"> отд/корп.</t>
  </si>
  <si>
    <t>день</t>
  </si>
  <si>
    <t xml:space="preserve"> Прием пищи</t>
  </si>
  <si>
    <t>№ рецептуры</t>
  </si>
  <si>
    <t xml:space="preserve"> Раздел</t>
  </si>
  <si>
    <t>Наименование блюд</t>
  </si>
  <si>
    <t>Выход, г</t>
  </si>
  <si>
    <t>Цена</t>
  </si>
  <si>
    <t xml:space="preserve">       Пищевые вещества, г</t>
  </si>
  <si>
    <t>Энергетическая ценность, ккал</t>
  </si>
  <si>
    <t>Витамины, мг</t>
  </si>
  <si>
    <t>Минеральные вещества, мг</t>
  </si>
  <si>
    <t>Белки</t>
  </si>
  <si>
    <t>Жиры</t>
  </si>
  <si>
    <t>Углеводы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</si>
  <si>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</si>
  <si>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</si>
  <si>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</si>
  <si>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</si>
  <si>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</si>
  <si>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</si>
  <si>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</si>
  <si>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</si>
  <si>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</si>
  <si>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</si>
  <si>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</si>
  <si>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</si>
  <si>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</si>
  <si>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</si>
  <si>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закуска</t>
  </si>
  <si>
    <t>Сыр порциями</t>
  </si>
  <si>
    <t>2 блюдо</t>
  </si>
  <si>
    <t>Филе птицы тушоное с овощным чатни</t>
  </si>
  <si>
    <t>гарнир</t>
  </si>
  <si>
    <t>Каша гречневая вязкая с маслом</t>
  </si>
  <si>
    <t>3 блюдо</t>
  </si>
  <si>
    <t>Компот из сухофруктов</t>
  </si>
  <si>
    <t>хлеб пшеничный</t>
  </si>
  <si>
    <t>Хлеб пшеничныйй</t>
  </si>
  <si>
    <t>Итого за прием пищи:</t>
  </si>
  <si>
    <t>Доля суточной потребности в энергии, %</t>
  </si>
  <si>
    <t>Обед</t>
  </si>
  <si>
    <t>яблоко</t>
  </si>
  <si>
    <t xml:space="preserve"> 1 блюдо </t>
  </si>
  <si>
    <t>Суп картофельный с макаронными изделиями</t>
  </si>
  <si>
    <t>Мясная корзинка с сыром</t>
  </si>
  <si>
    <t>Рис отварной с маслом</t>
  </si>
  <si>
    <t>Отвар из шиповника</t>
  </si>
  <si>
    <t>Хлеб пшеничный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</si>
</sst>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8"/>
      <color theme="1"/>
      <name val="Arial"/>
      <family val="2"/>
      <charset val="204"/>
    </font>
    <font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44">
    <xf numFmtId="0" fontId="0" fillId="0" borderId="0" xfId="0"/>
    <xf numFmtId="0" fontId="2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right"/>
    </xf>
    <xf numFmtId="0" fontId="1" fillId="0" borderId="0" xfId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4" fillId="0" borderId="0" xfId="1" applyFont="1"/>
    <xf numFmtId="0" fontId="1" fillId="0" borderId="0" xfId="1" applyFont="1"/>
    <xf numFmtId="0" fontId="4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9" fillId="0" borderId="0" xfId="1" applyFont="1"/>
    <xf numFmtId="0" fontId="1" fillId="0" borderId="11" xfId="1" applyBorder="1" applyAlignment="1">
      <alignment horizontal="center"/>
    </xf>
    <xf numFmtId="0" fontId="1" fillId="0" borderId="11" xfId="1" applyBorder="1" applyAlignment="1">
      <alignment horizontal="center" wrapText="1"/>
    </xf>
    <xf numFmtId="0" fontId="6" fillId="0" borderId="12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1" xfId="1" applyFont="1" applyBorder="1" applyAlignment="1">
      <alignment horizontal="center" wrapText="1"/>
    </xf>
    <xf numFmtId="0" fontId="6" fillId="0" borderId="15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 wrapText="1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0" borderId="8" xfId="1" applyFont="1" applyBorder="1" applyAlignment="1">
      <alignment horizontal="center"/>
    </xf>
    <xf numFmtId="0" fontId="10" fillId="0" borderId="20" xfId="1" applyFont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left"/>
    </xf>
    <xf numFmtId="0" fontId="10" fillId="2" borderId="23" xfId="1" applyFont="1" applyFill="1" applyBorder="1" applyAlignment="1">
      <alignment horizontal="center"/>
    </xf>
    <xf numFmtId="0" fontId="10" fillId="2" borderId="24" xfId="1" applyFont="1" applyFill="1" applyBorder="1" applyAlignment="1">
      <alignment horizontal="center"/>
    </xf>
    <xf numFmtId="0" fontId="11" fillId="2" borderId="25" xfId="1" applyFont="1" applyFill="1" applyBorder="1" applyAlignment="1">
      <alignment horizontal="center"/>
    </xf>
    <xf numFmtId="0" fontId="11" fillId="2" borderId="26" xfId="1" applyFont="1" applyFill="1" applyBorder="1" applyAlignment="1">
      <alignment horizontal="center"/>
    </xf>
    <xf numFmtId="0" fontId="11" fillId="2" borderId="27" xfId="1" applyFont="1" applyFill="1" applyBorder="1" applyAlignment="1">
      <alignment horizontal="center"/>
    </xf>
    <xf numFmtId="164" fontId="11" fillId="2" borderId="20" xfId="1" applyNumberFormat="1" applyFont="1" applyFill="1" applyBorder="1" applyAlignment="1">
      <alignment horizontal="center"/>
    </xf>
    <xf numFmtId="0" fontId="11" fillId="2" borderId="28" xfId="1" applyFont="1" applyFill="1" applyBorder="1" applyAlignment="1">
      <alignment horizontal="center"/>
    </xf>
    <xf numFmtId="0" fontId="10" fillId="2" borderId="29" xfId="1" applyFont="1" applyFill="1" applyBorder="1" applyAlignment="1">
      <alignment horizontal="center"/>
    </xf>
    <xf numFmtId="0" fontId="10" fillId="2" borderId="30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/>
    </xf>
    <xf numFmtId="0" fontId="10" fillId="2" borderId="30" xfId="1" applyFont="1" applyFill="1" applyBorder="1" applyAlignment="1">
      <alignment horizontal="left" wrapText="1"/>
    </xf>
    <xf numFmtId="0" fontId="10" fillId="2" borderId="31" xfId="1" applyFont="1" applyFill="1" applyBorder="1" applyAlignment="1">
      <alignment horizontal="center" wrapText="1"/>
    </xf>
    <xf numFmtId="0" fontId="11" fillId="2" borderId="32" xfId="1" applyFont="1" applyFill="1" applyBorder="1" applyAlignment="1">
      <alignment horizontal="center"/>
    </xf>
    <xf numFmtId="0" fontId="11" fillId="2" borderId="33" xfId="1" applyFont="1" applyFill="1" applyBorder="1" applyAlignment="1">
      <alignment horizontal="center"/>
    </xf>
    <xf numFmtId="0" fontId="11" fillId="2" borderId="34" xfId="1" applyFont="1" applyFill="1" applyBorder="1" applyAlignment="1">
      <alignment horizontal="center"/>
    </xf>
    <xf numFmtId="164" fontId="11" fillId="2" borderId="31" xfId="1" applyNumberFormat="1" applyFont="1" applyFill="1" applyBorder="1" applyAlignment="1">
      <alignment horizontal="center"/>
    </xf>
    <xf numFmtId="0" fontId="11" fillId="2" borderId="35" xfId="1" applyFont="1" applyFill="1" applyBorder="1" applyAlignment="1">
      <alignment horizontal="center"/>
    </xf>
    <xf numFmtId="0" fontId="9" fillId="2" borderId="0" xfId="1" applyFont="1" applyFill="1"/>
    <xf numFmtId="0" fontId="10" fillId="2" borderId="21" xfId="1" applyFont="1" applyFill="1" applyBorder="1" applyAlignment="1">
      <alignment horizontal="center" wrapText="1"/>
    </xf>
    <xf numFmtId="0" fontId="10" fillId="2" borderId="22" xfId="1" applyFont="1" applyFill="1" applyBorder="1" applyAlignment="1">
      <alignment horizontal="center" wrapText="1"/>
    </xf>
    <xf numFmtId="0" fontId="11" fillId="2" borderId="32" xfId="2" applyFont="1" applyFill="1" applyBorder="1" applyAlignment="1">
      <alignment horizontal="center"/>
    </xf>
    <xf numFmtId="0" fontId="11" fillId="2" borderId="33" xfId="2" applyFont="1" applyFill="1" applyBorder="1" applyAlignment="1">
      <alignment horizontal="center"/>
    </xf>
    <xf numFmtId="0" fontId="11" fillId="2" borderId="36" xfId="2" applyFont="1" applyFill="1" applyBorder="1" applyAlignment="1">
      <alignment horizontal="center"/>
    </xf>
    <xf numFmtId="0" fontId="11" fillId="2" borderId="30" xfId="2" applyFont="1" applyFill="1" applyBorder="1" applyAlignment="1">
      <alignment horizontal="center"/>
    </xf>
    <xf numFmtId="0" fontId="11" fillId="2" borderId="34" xfId="2" applyFont="1" applyFill="1" applyBorder="1" applyAlignment="1">
      <alignment horizontal="center"/>
    </xf>
    <xf numFmtId="0" fontId="9" fillId="2" borderId="0" xfId="1" applyFont="1" applyFill="1" applyBorder="1"/>
    <xf numFmtId="0" fontId="11" fillId="2" borderId="21" xfId="1" applyFont="1" applyFill="1" applyBorder="1" applyAlignment="1">
      <alignment horizontal="center"/>
    </xf>
    <xf numFmtId="0" fontId="11" fillId="2" borderId="29" xfId="2" applyFont="1" applyFill="1" applyBorder="1" applyAlignment="1">
      <alignment horizontal="center"/>
    </xf>
    <xf numFmtId="0" fontId="11" fillId="2" borderId="21" xfId="2" applyFont="1" applyFill="1" applyBorder="1" applyAlignment="1">
      <alignment horizontal="center"/>
    </xf>
    <xf numFmtId="0" fontId="10" fillId="2" borderId="30" xfId="1" applyFont="1" applyFill="1" applyBorder="1" applyAlignment="1">
      <alignment horizontal="left"/>
    </xf>
    <xf numFmtId="0" fontId="11" fillId="2" borderId="36" xfId="1" applyFont="1" applyFill="1" applyBorder="1" applyAlignment="1">
      <alignment horizontal="center"/>
    </xf>
    <xf numFmtId="164" fontId="11" fillId="2" borderId="30" xfId="1" applyNumberFormat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0" fillId="2" borderId="37" xfId="1" applyFont="1" applyFill="1" applyBorder="1" applyAlignment="1">
      <alignment horizontal="center"/>
    </xf>
    <xf numFmtId="0" fontId="10" fillId="2" borderId="38" xfId="1" applyFont="1" applyFill="1" applyBorder="1" applyAlignment="1">
      <alignment horizontal="center"/>
    </xf>
    <xf numFmtId="0" fontId="6" fillId="2" borderId="30" xfId="1" applyFont="1" applyFill="1" applyBorder="1" applyAlignment="1">
      <alignment horizontal="left"/>
    </xf>
    <xf numFmtId="0" fontId="5" fillId="2" borderId="37" xfId="1" applyFont="1" applyFill="1" applyBorder="1" applyAlignment="1">
      <alignment horizontal="center"/>
    </xf>
    <xf numFmtId="0" fontId="5" fillId="2" borderId="38" xfId="1" applyFont="1" applyFill="1" applyBorder="1" applyAlignment="1">
      <alignment horizontal="center"/>
    </xf>
    <xf numFmtId="0" fontId="5" fillId="2" borderId="32" xfId="1" applyFont="1" applyFill="1" applyBorder="1" applyAlignment="1">
      <alignment horizontal="center"/>
    </xf>
    <xf numFmtId="0" fontId="5" fillId="2" borderId="33" xfId="1" applyFont="1" applyFill="1" applyBorder="1" applyAlignment="1">
      <alignment horizontal="center"/>
    </xf>
    <xf numFmtId="0" fontId="5" fillId="2" borderId="36" xfId="1" applyFont="1" applyFill="1" applyBorder="1" applyAlignment="1">
      <alignment horizontal="center"/>
    </xf>
    <xf numFmtId="164" fontId="5" fillId="2" borderId="30" xfId="1" applyNumberFormat="1" applyFont="1" applyFill="1" applyBorder="1" applyAlignment="1">
      <alignment horizontal="center"/>
    </xf>
    <xf numFmtId="0" fontId="5" fillId="2" borderId="34" xfId="1" applyFont="1" applyFill="1" applyBorder="1" applyAlignment="1">
      <alignment horizontal="center"/>
    </xf>
    <xf numFmtId="0" fontId="10" fillId="2" borderId="39" xfId="1" applyFont="1" applyFill="1" applyBorder="1" applyAlignment="1">
      <alignment horizontal="center"/>
    </xf>
    <xf numFmtId="0" fontId="10" fillId="2" borderId="40" xfId="1" applyFont="1" applyFill="1" applyBorder="1" applyAlignment="1">
      <alignment horizontal="center"/>
    </xf>
    <xf numFmtId="0" fontId="6" fillId="2" borderId="41" xfId="1" applyFont="1" applyFill="1" applyBorder="1" applyAlignment="1">
      <alignment horizontal="left"/>
    </xf>
    <xf numFmtId="0" fontId="10" fillId="2" borderId="42" xfId="1" applyFont="1" applyFill="1" applyBorder="1" applyAlignment="1">
      <alignment horizontal="center"/>
    </xf>
    <xf numFmtId="0" fontId="10" fillId="2" borderId="17" xfId="1" applyFont="1" applyFill="1" applyBorder="1" applyAlignment="1">
      <alignment horizontal="center"/>
    </xf>
    <xf numFmtId="0" fontId="10" fillId="2" borderId="43" xfId="1" applyFont="1" applyFill="1" applyBorder="1" applyAlignment="1">
      <alignment horizontal="center"/>
    </xf>
    <xf numFmtId="2" fontId="5" fillId="2" borderId="40" xfId="1" applyNumberFormat="1" applyFont="1" applyFill="1" applyBorder="1" applyAlignment="1">
      <alignment horizontal="center"/>
    </xf>
    <xf numFmtId="0" fontId="10" fillId="2" borderId="44" xfId="1" applyFont="1" applyFill="1" applyBorder="1" applyAlignment="1">
      <alignment horizontal="center"/>
    </xf>
    <xf numFmtId="0" fontId="10" fillId="2" borderId="45" xfId="1" applyFont="1" applyFill="1" applyBorder="1" applyAlignment="1">
      <alignment horizontal="center"/>
    </xf>
    <xf numFmtId="0" fontId="10" fillId="2" borderId="46" xfId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left" wrapText="1"/>
    </xf>
    <xf numFmtId="0" fontId="10" fillId="2" borderId="6" xfId="1" applyFont="1" applyFill="1" applyBorder="1" applyAlignment="1">
      <alignment horizontal="center" wrapText="1"/>
    </xf>
    <xf numFmtId="0" fontId="10" fillId="2" borderId="20" xfId="1" applyFont="1" applyFill="1" applyBorder="1" applyAlignment="1">
      <alignment horizontal="center"/>
    </xf>
    <xf numFmtId="0" fontId="11" fillId="2" borderId="47" xfId="1" applyFont="1" applyFill="1" applyBorder="1" applyAlignment="1">
      <alignment horizontal="center"/>
    </xf>
    <xf numFmtId="0" fontId="11" fillId="2" borderId="20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left"/>
    </xf>
    <xf numFmtId="164" fontId="11" fillId="2" borderId="21" xfId="1" applyNumberFormat="1" applyFont="1" applyFill="1" applyBorder="1" applyAlignment="1">
      <alignment horizontal="center"/>
    </xf>
    <xf numFmtId="0" fontId="8" fillId="2" borderId="29" xfId="1" applyFont="1" applyFill="1" applyBorder="1" applyAlignment="1">
      <alignment horizontal="center"/>
    </xf>
    <xf numFmtId="0" fontId="8" fillId="2" borderId="30" xfId="1" applyFont="1" applyFill="1" applyBorder="1" applyAlignment="1">
      <alignment horizontal="center"/>
    </xf>
    <xf numFmtId="0" fontId="10" fillId="2" borderId="31" xfId="1" applyFont="1" applyFill="1" applyBorder="1" applyAlignment="1">
      <alignment wrapText="1"/>
    </xf>
    <xf numFmtId="0" fontId="11" fillId="2" borderId="30" xfId="1" applyFont="1" applyFill="1" applyBorder="1" applyAlignment="1">
      <alignment horizontal="center"/>
    </xf>
    <xf numFmtId="0" fontId="11" fillId="2" borderId="31" xfId="1" applyFont="1" applyFill="1" applyBorder="1" applyAlignment="1">
      <alignment horizontal="center"/>
    </xf>
    <xf numFmtId="0" fontId="8" fillId="0" borderId="29" xfId="1" applyFont="1" applyBorder="1" applyAlignment="1">
      <alignment horizontal="center"/>
    </xf>
    <xf numFmtId="0" fontId="8" fillId="0" borderId="30" xfId="1" applyFont="1" applyBorder="1" applyAlignment="1">
      <alignment horizontal="center"/>
    </xf>
    <xf numFmtId="0" fontId="10" fillId="0" borderId="21" xfId="1" applyFont="1" applyFill="1" applyBorder="1" applyAlignment="1">
      <alignment horizontal="center"/>
    </xf>
    <xf numFmtId="0" fontId="10" fillId="0" borderId="30" xfId="1" applyFont="1" applyFill="1" applyBorder="1" applyAlignment="1">
      <alignment horizontal="center"/>
    </xf>
    <xf numFmtId="0" fontId="10" fillId="0" borderId="30" xfId="1" applyFont="1" applyFill="1" applyBorder="1" applyAlignment="1">
      <alignment horizontal="left" wrapText="1"/>
    </xf>
    <xf numFmtId="0" fontId="10" fillId="0" borderId="22" xfId="1" applyFont="1" applyFill="1" applyBorder="1" applyAlignment="1">
      <alignment horizontal="center" wrapText="1"/>
    </xf>
    <xf numFmtId="0" fontId="11" fillId="0" borderId="32" xfId="1" applyFont="1" applyBorder="1" applyAlignment="1">
      <alignment horizontal="center"/>
    </xf>
    <xf numFmtId="0" fontId="11" fillId="0" borderId="33" xfId="1" applyFont="1" applyBorder="1" applyAlignment="1">
      <alignment horizontal="center"/>
    </xf>
    <xf numFmtId="0" fontId="11" fillId="0" borderId="34" xfId="1" applyFont="1" applyBorder="1" applyAlignment="1">
      <alignment horizontal="center"/>
    </xf>
    <xf numFmtId="0" fontId="11" fillId="0" borderId="31" xfId="1" applyFont="1" applyBorder="1" applyAlignment="1">
      <alignment horizontal="center"/>
    </xf>
    <xf numFmtId="0" fontId="11" fillId="0" borderId="35" xfId="1" applyFont="1" applyBorder="1" applyAlignment="1">
      <alignment horizontal="center"/>
    </xf>
    <xf numFmtId="0" fontId="10" fillId="0" borderId="30" xfId="1" applyFont="1" applyBorder="1" applyAlignment="1">
      <alignment horizontal="center" wrapText="1"/>
    </xf>
    <xf numFmtId="0" fontId="10" fillId="0" borderId="31" xfId="1" applyFont="1" applyBorder="1" applyAlignment="1">
      <alignment horizontal="center"/>
    </xf>
    <xf numFmtId="0" fontId="10" fillId="2" borderId="41" xfId="1" applyFont="1" applyFill="1" applyBorder="1" applyAlignment="1">
      <alignment horizontal="center"/>
    </xf>
    <xf numFmtId="0" fontId="10" fillId="2" borderId="32" xfId="1" applyFont="1" applyFill="1" applyBorder="1" applyAlignment="1">
      <alignment horizontal="center"/>
    </xf>
    <xf numFmtId="0" fontId="10" fillId="2" borderId="33" xfId="1" applyFont="1" applyFill="1" applyBorder="1" applyAlignment="1">
      <alignment horizontal="center"/>
    </xf>
    <xf numFmtId="0" fontId="10" fillId="2" borderId="34" xfId="1" applyFont="1" applyFill="1" applyBorder="1" applyAlignment="1">
      <alignment horizontal="center"/>
    </xf>
    <xf numFmtId="164" fontId="5" fillId="2" borderId="48" xfId="1" applyNumberFormat="1" applyFont="1" applyFill="1" applyBorder="1" applyAlignment="1">
      <alignment horizontal="center"/>
    </xf>
    <xf numFmtId="0" fontId="8" fillId="2" borderId="39" xfId="1" applyFont="1" applyFill="1" applyBorder="1" applyAlignment="1">
      <alignment horizontal="center"/>
    </xf>
    <xf numFmtId="0" fontId="8" fillId="2" borderId="40" xfId="1" applyFont="1" applyFill="1" applyBorder="1" applyAlignment="1">
      <alignment horizontal="center"/>
    </xf>
    <xf numFmtId="0" fontId="10" fillId="2" borderId="49" xfId="1" applyFont="1" applyFill="1" applyBorder="1" applyAlignment="1">
      <alignment horizontal="center"/>
    </xf>
    <xf numFmtId="0" fontId="6" fillId="2" borderId="40" xfId="1" applyFont="1" applyFill="1" applyBorder="1" applyAlignment="1">
      <alignment horizontal="left"/>
    </xf>
    <xf numFmtId="0" fontId="10" fillId="2" borderId="50" xfId="1" applyFont="1" applyFill="1" applyBorder="1" applyAlignment="1">
      <alignment horizontal="center"/>
    </xf>
    <xf numFmtId="2" fontId="5" fillId="2" borderId="51" xfId="1" applyNumberFormat="1" applyFont="1" applyFill="1" applyBorder="1" applyAlignment="1">
      <alignment horizontal="center"/>
    </xf>
    <xf numFmtId="0" fontId="1" fillId="0" borderId="0" xfId="1" applyFont="1" applyBorder="1"/>
    <xf numFmtId="0" fontId="1" fillId="2" borderId="0" xfId="1" applyFont="1" applyFill="1" applyBorder="1" applyAlignment="1">
      <alignment horizontal="center"/>
    </xf>
    <xf numFmtId="0" fontId="1" fillId="2" borderId="0" xfId="1" applyFont="1" applyFill="1"/>
    <xf numFmtId="0" fontId="13" fillId="2" borderId="0" xfId="1" applyFont="1" applyFill="1" applyBorder="1"/>
    <xf numFmtId="0" fontId="1" fillId="2" borderId="0" xfId="1" applyFont="1" applyFill="1" applyBorder="1"/>
    <xf numFmtId="164" fontId="1" fillId="2" borderId="0" xfId="1" applyNumberFormat="1" applyFont="1" applyFill="1"/>
    <xf numFmtId="0" fontId="1" fillId="2" borderId="0" xfId="1" applyFill="1"/>
    <xf numFmtId="0" fontId="1" fillId="0" borderId="0" xfId="1" applyAlignment="1">
      <alignment horizontal="center"/>
    </xf>
    <xf numFmtId="0" fontId="12" fillId="0" borderId="0" xfId="2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B2:Z22"/>
  <sheetViews>
    <sheetView tabSelected="1" zoomScale="60" zoomScaleNormal="60" workbookViewId="0">
      <selection activeCell="H2" sqref="H2"/>
    </sheetView>
  </sheetViews>
  <sheetFormatPr defaultRowHeight="15"/>
  <cols>
    <col min="1" max="1" width="9.140625" style="5"/>
    <col min="2" max="3" width="16.85546875" style="5" customWidth="1"/>
    <col min="4" max="4" width="15.7109375" style="142" customWidth="1"/>
    <col min="5" max="5" width="24.42578125" style="142" customWidth="1"/>
    <col min="6" max="6" width="65.7109375" style="5" customWidth="1"/>
    <col min="7" max="8" width="15.42578125" style="5" customWidth="1"/>
    <col min="9" max="9" width="9.140625" style="5"/>
    <col min="10" max="10" width="11.28515625" style="5" customWidth="1"/>
    <col min="11" max="11" width="16.42578125" style="5" customWidth="1"/>
    <col min="12" max="12" width="22.85546875" style="5" customWidth="1"/>
    <col min="13" max="13" width="18.42578125" style="5" customWidth="1"/>
    <col min="14" max="16" width="9.140625" style="5"/>
    <col min="17" max="17" width="9.85546875" style="5" customWidth="1"/>
    <col min="18" max="22" width="9.140625" style="5"/>
    <col min="23" max="23" width="11.85546875" style="5" bestFit="1" customWidth="1"/>
    <col min="24" max="24" width="11.140625" style="5" bestFit="1" customWidth="1"/>
    <col min="25" max="16384" width="9.140625" style="5"/>
  </cols>
  <sheetData>
    <row r="2" spans="2:26" ht="23.25">
      <c r="B2" s="1" t="s">
        <v>0</v>
      </c>
      <c r="C2" s="1" t="s">
        <v>1</v>
      </c>
      <c r="D2" s="2"/>
      <c r="E2" s="2" t="s">
        <v>2</v>
      </c>
      <c r="F2" s="1"/>
      <c r="G2" s="3" t="s">
        <v>3</v>
      </c>
      <c r="H2" s="4">
        <v>44910</v>
      </c>
      <c r="I2" s="1"/>
      <c r="L2" s="6"/>
      <c r="M2" s="7"/>
      <c r="N2" s="8"/>
      <c r="O2" s="9"/>
    </row>
    <row r="3" spans="2:26" ht="15.75" thickBot="1">
      <c r="B3" s="8"/>
      <c r="C3" s="8"/>
      <c r="D3" s="10"/>
      <c r="E3" s="10"/>
      <c r="F3" s="8"/>
      <c r="G3" s="8"/>
      <c r="H3" s="8"/>
      <c r="I3" s="8"/>
      <c r="J3" s="8"/>
      <c r="K3" s="8"/>
      <c r="L3" s="8"/>
      <c r="M3" s="8"/>
      <c r="N3" s="8"/>
      <c r="O3" s="9"/>
    </row>
    <row r="4" spans="2:26" s="25" customFormat="1" ht="21.75" customHeight="1" thickBot="1">
      <c r="B4" s="11" t="s">
        <v>4</v>
      </c>
      <c r="C4" s="11"/>
      <c r="D4" s="12" t="s">
        <v>5</v>
      </c>
      <c r="E4" s="13" t="s">
        <v>6</v>
      </c>
      <c r="F4" s="14" t="s">
        <v>7</v>
      </c>
      <c r="G4" s="14" t="s">
        <v>8</v>
      </c>
      <c r="H4" s="14" t="s">
        <v>9</v>
      </c>
      <c r="I4" s="15" t="s">
        <v>10</v>
      </c>
      <c r="J4" s="16"/>
      <c r="K4" s="17"/>
      <c r="L4" s="12" t="s">
        <v>11</v>
      </c>
      <c r="M4" s="18" t="s">
        <v>12</v>
      </c>
      <c r="N4" s="19"/>
      <c r="O4" s="20"/>
      <c r="P4" s="20"/>
      <c r="Q4" s="21"/>
      <c r="R4" s="22" t="s">
        <v>13</v>
      </c>
      <c r="S4" s="23"/>
      <c r="T4" s="23"/>
      <c r="U4" s="23"/>
      <c r="V4" s="23"/>
      <c r="W4" s="23"/>
      <c r="X4" s="23"/>
      <c r="Y4" s="24"/>
    </row>
    <row r="5" spans="2:26" s="25" customFormat="1" ht="28.5" customHeight="1" thickBot="1">
      <c r="B5" s="26"/>
      <c r="C5" s="26"/>
      <c r="D5" s="27"/>
      <c r="E5" s="26"/>
      <c r="F5" s="26"/>
      <c r="G5" s="26"/>
      <c r="H5" s="26"/>
      <c r="I5" s="28" t="s">
        <v>14</v>
      </c>
      <c r="J5" s="29" t="s">
        <v>15</v>
      </c>
      <c r="K5" s="30" t="s">
        <v>16</v>
      </c>
      <c r="L5" s="31"/>
      <c r="M5" s="32" t="s">
        <v>17</v>
      </c>
      <c r="N5" s="32" t="s">
        <v>18</v>
      </c>
      <c r="O5" s="33" t="s">
        <v>19</v>
      </c>
      <c r="P5" s="34" t="s">
        <v>20</v>
      </c>
      <c r="Q5" s="35" t="s">
        <v>21</v>
      </c>
      <c r="R5" s="36" t="s">
        <v>22</v>
      </c>
      <c r="S5" s="37" t="s">
        <v>23</v>
      </c>
      <c r="T5" s="37" t="s">
        <v>24</v>
      </c>
      <c r="U5" s="35" t="s">
        <v>25</v>
      </c>
      <c r="V5" s="32" t="s">
        <v>26</v>
      </c>
      <c r="W5" s="32" t="s">
        <v>27</v>
      </c>
      <c r="X5" s="32" t="s">
        <v>28</v>
      </c>
      <c r="Y5" s="38" t="s">
        <v>29</v>
      </c>
    </row>
    <row r="6" spans="2:26" s="25" customFormat="1" ht="46.5" customHeight="1">
      <c r="B6" s="39" t="s">
        <v>30</v>
      </c>
      <c r="C6" s="40"/>
      <c r="D6" s="41">
        <v>1</v>
      </c>
      <c r="E6" s="42" t="s">
        <v>31</v>
      </c>
      <c r="F6" s="43" t="s">
        <v>32</v>
      </c>
      <c r="G6" s="44">
        <v>15</v>
      </c>
      <c r="H6" s="45"/>
      <c r="I6" s="46">
        <v>3.48</v>
      </c>
      <c r="J6" s="47">
        <v>4.43</v>
      </c>
      <c r="K6" s="48">
        <v>0</v>
      </c>
      <c r="L6" s="49">
        <v>54.6</v>
      </c>
      <c r="M6" s="46">
        <v>0.01</v>
      </c>
      <c r="N6" s="47">
        <v>0.05</v>
      </c>
      <c r="O6" s="47">
        <v>0.1</v>
      </c>
      <c r="P6" s="47">
        <v>40</v>
      </c>
      <c r="Q6" s="50">
        <v>0.14000000000000001</v>
      </c>
      <c r="R6" s="46">
        <v>132</v>
      </c>
      <c r="S6" s="47">
        <v>75</v>
      </c>
      <c r="T6" s="47">
        <v>5.25</v>
      </c>
      <c r="U6" s="47">
        <v>0.15</v>
      </c>
      <c r="V6" s="47">
        <v>13.2</v>
      </c>
      <c r="W6" s="47">
        <v>0</v>
      </c>
      <c r="X6" s="47">
        <v>0</v>
      </c>
      <c r="Y6" s="50">
        <v>0</v>
      </c>
    </row>
    <row r="7" spans="2:26" s="61" customFormat="1" ht="26.45" customHeight="1">
      <c r="B7" s="51"/>
      <c r="C7" s="52"/>
      <c r="D7" s="41">
        <v>295</v>
      </c>
      <c r="E7" s="53" t="s">
        <v>33</v>
      </c>
      <c r="F7" s="54" t="s">
        <v>34</v>
      </c>
      <c r="G7" s="55">
        <v>90</v>
      </c>
      <c r="H7" s="52"/>
      <c r="I7" s="56">
        <v>14.07</v>
      </c>
      <c r="J7" s="57">
        <v>14.61</v>
      </c>
      <c r="K7" s="58">
        <v>1.23</v>
      </c>
      <c r="L7" s="59">
        <v>193.69</v>
      </c>
      <c r="M7" s="56">
        <v>0.06</v>
      </c>
      <c r="N7" s="60">
        <v>0.11</v>
      </c>
      <c r="O7" s="57">
        <v>4.4400000000000004</v>
      </c>
      <c r="P7" s="57">
        <v>80</v>
      </c>
      <c r="Q7" s="58">
        <v>0.01</v>
      </c>
      <c r="R7" s="56">
        <v>22.04</v>
      </c>
      <c r="S7" s="57">
        <v>118.58</v>
      </c>
      <c r="T7" s="57">
        <v>16.91</v>
      </c>
      <c r="U7" s="57">
        <v>1.1000000000000001</v>
      </c>
      <c r="V7" s="57">
        <v>184.39</v>
      </c>
      <c r="W7" s="57">
        <v>3.0000000000000001E-3</v>
      </c>
      <c r="X7" s="57">
        <v>1.4999999999999999E-4</v>
      </c>
      <c r="Y7" s="58">
        <v>0.36</v>
      </c>
    </row>
    <row r="8" spans="2:26" s="61" customFormat="1" ht="26.45" customHeight="1">
      <c r="B8" s="51"/>
      <c r="C8" s="52"/>
      <c r="D8" s="41">
        <v>227</v>
      </c>
      <c r="E8" s="42" t="s">
        <v>35</v>
      </c>
      <c r="F8" s="54" t="s">
        <v>36</v>
      </c>
      <c r="G8" s="62">
        <v>150</v>
      </c>
      <c r="H8" s="63"/>
      <c r="I8" s="64">
        <v>4.3499999999999996</v>
      </c>
      <c r="J8" s="65">
        <v>3.9</v>
      </c>
      <c r="K8" s="66">
        <v>20.399999999999999</v>
      </c>
      <c r="L8" s="67">
        <v>134.25</v>
      </c>
      <c r="M8" s="64">
        <v>0.12</v>
      </c>
      <c r="N8" s="65">
        <v>0.08</v>
      </c>
      <c r="O8" s="65">
        <v>0</v>
      </c>
      <c r="P8" s="65">
        <v>19.5</v>
      </c>
      <c r="Q8" s="68">
        <v>0.08</v>
      </c>
      <c r="R8" s="64">
        <v>7.92</v>
      </c>
      <c r="S8" s="65">
        <v>109.87</v>
      </c>
      <c r="T8" s="65">
        <v>73.540000000000006</v>
      </c>
      <c r="U8" s="65">
        <v>2.46</v>
      </c>
      <c r="V8" s="65">
        <v>137.4</v>
      </c>
      <c r="W8" s="65">
        <v>2E-3</v>
      </c>
      <c r="X8" s="65">
        <v>2E-3</v>
      </c>
      <c r="Y8" s="68">
        <v>8.9999999999999993E-3</v>
      </c>
      <c r="Z8" s="69"/>
    </row>
    <row r="9" spans="2:26" s="61" customFormat="1" ht="39.75" customHeight="1">
      <c r="B9" s="51"/>
      <c r="C9" s="52"/>
      <c r="D9" s="41">
        <v>98</v>
      </c>
      <c r="E9" s="42" t="s">
        <v>37</v>
      </c>
      <c r="F9" s="54" t="s">
        <v>38</v>
      </c>
      <c r="G9" s="62">
        <v>200</v>
      </c>
      <c r="H9" s="63"/>
      <c r="I9" s="56">
        <v>0.4</v>
      </c>
      <c r="J9" s="57">
        <v>0</v>
      </c>
      <c r="K9" s="58">
        <v>27</v>
      </c>
      <c r="L9" s="70">
        <v>59.48</v>
      </c>
      <c r="M9" s="56">
        <v>0</v>
      </c>
      <c r="N9" s="60">
        <v>0</v>
      </c>
      <c r="O9" s="57">
        <v>1.4</v>
      </c>
      <c r="P9" s="57">
        <v>0</v>
      </c>
      <c r="Q9" s="58">
        <v>0</v>
      </c>
      <c r="R9" s="56">
        <v>0.21</v>
      </c>
      <c r="S9" s="57">
        <v>0</v>
      </c>
      <c r="T9" s="57">
        <v>0</v>
      </c>
      <c r="U9" s="57">
        <v>0.02</v>
      </c>
      <c r="V9" s="57">
        <v>0.2</v>
      </c>
      <c r="W9" s="57">
        <v>0</v>
      </c>
      <c r="X9" s="57">
        <v>0</v>
      </c>
      <c r="Y9" s="58">
        <v>0</v>
      </c>
      <c r="Z9" s="69"/>
    </row>
    <row r="10" spans="2:26" s="61" customFormat="1" ht="26.45" customHeight="1">
      <c r="B10" s="71"/>
      <c r="C10" s="67"/>
      <c r="D10" s="72">
        <v>119</v>
      </c>
      <c r="E10" s="42" t="s">
        <v>39</v>
      </c>
      <c r="F10" s="73" t="s">
        <v>40</v>
      </c>
      <c r="G10" s="41">
        <v>25</v>
      </c>
      <c r="H10" s="42"/>
      <c r="I10" s="56">
        <v>1.78</v>
      </c>
      <c r="J10" s="57">
        <v>0.18</v>
      </c>
      <c r="K10" s="74">
        <v>11.05</v>
      </c>
      <c r="L10" s="75">
        <v>60</v>
      </c>
      <c r="M10" s="56">
        <v>2.5000000000000001E-2</v>
      </c>
      <c r="N10" s="57">
        <v>8.0000000000000002E-3</v>
      </c>
      <c r="O10" s="57">
        <v>0</v>
      </c>
      <c r="P10" s="57">
        <v>0</v>
      </c>
      <c r="Q10" s="58">
        <v>0</v>
      </c>
      <c r="R10" s="56">
        <v>9.25</v>
      </c>
      <c r="S10" s="57">
        <v>54.5</v>
      </c>
      <c r="T10" s="57">
        <v>16.25</v>
      </c>
      <c r="U10" s="57">
        <v>0.7</v>
      </c>
      <c r="V10" s="57">
        <v>23.25</v>
      </c>
      <c r="W10" s="57">
        <v>8.0000000000000004E-4</v>
      </c>
      <c r="X10" s="57">
        <v>2E-3</v>
      </c>
      <c r="Y10" s="58">
        <v>0</v>
      </c>
      <c r="Z10" s="76"/>
    </row>
    <row r="11" spans="2:26" s="61" customFormat="1" ht="30" customHeight="1">
      <c r="B11" s="51"/>
      <c r="C11" s="52"/>
      <c r="D11" s="77"/>
      <c r="E11" s="78"/>
      <c r="F11" s="79" t="s">
        <v>41</v>
      </c>
      <c r="G11" s="80">
        <f>SUM(G6:G10)</f>
        <v>480</v>
      </c>
      <c r="H11" s="81"/>
      <c r="I11" s="82" t="e">
        <f>I6+I7+I8+I9+I10+#REF!</f>
        <v>#REF!</v>
      </c>
      <c r="J11" s="83" t="e">
        <f>J6+J7+J8+J9+J10+#REF!</f>
        <v>#REF!</v>
      </c>
      <c r="K11" s="84" t="e">
        <f>K6+K7+K8+K9+K10+#REF!</f>
        <v>#REF!</v>
      </c>
      <c r="L11" s="85">
        <f>SUM(L6:L10)</f>
        <v>502.02</v>
      </c>
      <c r="M11" s="82" t="e">
        <f>M6+M7+M8+M9+M10+#REF!</f>
        <v>#REF!</v>
      </c>
      <c r="N11" s="83" t="e">
        <f>N6+N7+N8+N9+N10+#REF!</f>
        <v>#REF!</v>
      </c>
      <c r="O11" s="83" t="e">
        <f>O6+O7+O8+O9+O10+#REF!</f>
        <v>#REF!</v>
      </c>
      <c r="P11" s="83" t="e">
        <f>P6+P7+P8+P9+P10+#REF!</f>
        <v>#REF!</v>
      </c>
      <c r="Q11" s="86" t="e">
        <f>Q6+Q7+Q8+Q9+Q10+#REF!</f>
        <v>#REF!</v>
      </c>
      <c r="R11" s="82" t="e">
        <f>R6+R7+R8+R9+R10+#REF!</f>
        <v>#REF!</v>
      </c>
      <c r="S11" s="83" t="e">
        <f>S6+S7+S8+S9+S10+#REF!</f>
        <v>#REF!</v>
      </c>
      <c r="T11" s="83" t="e">
        <f>T6+T7+T8+T9+T10+#REF!</f>
        <v>#REF!</v>
      </c>
      <c r="U11" s="83" t="e">
        <f>U6+U7+U8+U9+U10+#REF!</f>
        <v>#REF!</v>
      </c>
      <c r="V11" s="83" t="e">
        <f>V6+V7+V8+V9+V10+#REF!</f>
        <v>#REF!</v>
      </c>
      <c r="W11" s="83" t="e">
        <f>W6+W7+W8+W9+W10+#REF!</f>
        <v>#REF!</v>
      </c>
      <c r="X11" s="83" t="e">
        <f>X6+X7+X8+X9+X10+#REF!</f>
        <v>#REF!</v>
      </c>
      <c r="Y11" s="86" t="e">
        <f>Y6+Y7+Y8+Y9+Y10+#REF!</f>
        <v>#REF!</v>
      </c>
    </row>
    <row r="12" spans="2:26" s="61" customFormat="1" ht="30" customHeight="1" thickBot="1">
      <c r="B12" s="87"/>
      <c r="C12" s="88"/>
      <c r="D12" s="77"/>
      <c r="E12" s="78"/>
      <c r="F12" s="89" t="s">
        <v>42</v>
      </c>
      <c r="G12" s="80"/>
      <c r="H12" s="81"/>
      <c r="I12" s="90"/>
      <c r="J12" s="91"/>
      <c r="K12" s="92"/>
      <c r="L12" s="93">
        <f>L11/23.5</f>
        <v>21.362553191489361</v>
      </c>
      <c r="M12" s="94"/>
      <c r="N12" s="95"/>
      <c r="O12" s="95"/>
      <c r="P12" s="95"/>
      <c r="Q12" s="96"/>
      <c r="R12" s="94"/>
      <c r="S12" s="95"/>
      <c r="T12" s="95"/>
      <c r="U12" s="95"/>
      <c r="V12" s="95"/>
      <c r="W12" s="95"/>
      <c r="X12" s="95"/>
      <c r="Y12" s="96"/>
    </row>
    <row r="13" spans="2:26" s="25" customFormat="1" ht="43.5" customHeight="1">
      <c r="B13" s="39" t="s">
        <v>43</v>
      </c>
      <c r="C13" s="40"/>
      <c r="D13" s="97">
        <v>137</v>
      </c>
      <c r="E13" s="98" t="s">
        <v>31</v>
      </c>
      <c r="F13" s="99" t="s">
        <v>44</v>
      </c>
      <c r="G13" s="100">
        <v>100</v>
      </c>
      <c r="H13" s="101"/>
      <c r="I13" s="102">
        <v>0.8</v>
      </c>
      <c r="J13" s="47">
        <v>0.2</v>
      </c>
      <c r="K13" s="48">
        <v>7.5</v>
      </c>
      <c r="L13" s="103">
        <v>38</v>
      </c>
      <c r="M13" s="46">
        <v>0.06</v>
      </c>
      <c r="N13" s="102">
        <v>0.03</v>
      </c>
      <c r="O13" s="47">
        <v>38</v>
      </c>
      <c r="P13" s="47">
        <v>10</v>
      </c>
      <c r="Q13" s="50">
        <v>0</v>
      </c>
      <c r="R13" s="46">
        <v>35</v>
      </c>
      <c r="S13" s="47">
        <v>17</v>
      </c>
      <c r="T13" s="47">
        <v>11</v>
      </c>
      <c r="U13" s="47">
        <v>0.1</v>
      </c>
      <c r="V13" s="47">
        <v>155</v>
      </c>
      <c r="W13" s="47">
        <v>2.9999999999999997E-4</v>
      </c>
      <c r="X13" s="47">
        <v>1E-4</v>
      </c>
      <c r="Y13" s="50">
        <v>0.15</v>
      </c>
    </row>
    <row r="14" spans="2:26" s="25" customFormat="1" ht="26.45" customHeight="1">
      <c r="B14" s="51"/>
      <c r="C14" s="52"/>
      <c r="D14" s="41">
        <v>272</v>
      </c>
      <c r="E14" s="52" t="s">
        <v>45</v>
      </c>
      <c r="F14" s="104" t="s">
        <v>46</v>
      </c>
      <c r="G14" s="52">
        <v>200</v>
      </c>
      <c r="H14" s="53"/>
      <c r="I14" s="56">
        <v>5.51</v>
      </c>
      <c r="J14" s="57">
        <v>4.83</v>
      </c>
      <c r="K14" s="58">
        <v>14.47</v>
      </c>
      <c r="L14" s="105">
        <v>123.38</v>
      </c>
      <c r="M14" s="56">
        <v>0.08</v>
      </c>
      <c r="N14" s="60">
        <v>0.06</v>
      </c>
      <c r="O14" s="57">
        <v>5.17</v>
      </c>
      <c r="P14" s="57">
        <v>100</v>
      </c>
      <c r="Q14" s="58">
        <v>0.01</v>
      </c>
      <c r="R14" s="56">
        <v>14.53</v>
      </c>
      <c r="S14" s="57">
        <v>69.67</v>
      </c>
      <c r="T14" s="57">
        <v>19.29</v>
      </c>
      <c r="U14" s="57">
        <v>0.89</v>
      </c>
      <c r="V14" s="57">
        <v>336.26</v>
      </c>
      <c r="W14" s="57">
        <v>3.8300000000000001E-3</v>
      </c>
      <c r="X14" s="57">
        <v>1.9000000000000001E-4</v>
      </c>
      <c r="Y14" s="58">
        <v>0.04</v>
      </c>
    </row>
    <row r="15" spans="2:26" s="61" customFormat="1" ht="35.25" customHeight="1">
      <c r="B15" s="106"/>
      <c r="C15" s="107"/>
      <c r="D15" s="53">
        <v>306</v>
      </c>
      <c r="E15" s="52" t="s">
        <v>33</v>
      </c>
      <c r="F15" s="108" t="s">
        <v>47</v>
      </c>
      <c r="G15" s="52">
        <v>90</v>
      </c>
      <c r="H15" s="53"/>
      <c r="I15" s="56">
        <v>25.81</v>
      </c>
      <c r="J15" s="57">
        <v>27.17</v>
      </c>
      <c r="K15" s="58">
        <v>7.87</v>
      </c>
      <c r="L15" s="109">
        <v>381.07</v>
      </c>
      <c r="M15" s="56">
        <v>0.25</v>
      </c>
      <c r="N15" s="60">
        <v>0.2</v>
      </c>
      <c r="O15" s="57">
        <v>0.84</v>
      </c>
      <c r="P15" s="57">
        <v>30</v>
      </c>
      <c r="Q15" s="74">
        <v>0.25</v>
      </c>
      <c r="R15" s="56">
        <v>80.83</v>
      </c>
      <c r="S15" s="57">
        <v>254.32</v>
      </c>
      <c r="T15" s="57">
        <v>32.17</v>
      </c>
      <c r="U15" s="57">
        <v>2.5099999999999998</v>
      </c>
      <c r="V15" s="57">
        <v>354.09</v>
      </c>
      <c r="W15" s="57">
        <v>5.7000000000000002E-3</v>
      </c>
      <c r="X15" s="57">
        <v>8.0999999999999996E-3</v>
      </c>
      <c r="Y15" s="58">
        <v>0.09</v>
      </c>
    </row>
    <row r="16" spans="2:26" s="61" customFormat="1" ht="26.45" customHeight="1">
      <c r="B16" s="106"/>
      <c r="C16" s="107"/>
      <c r="D16" s="41">
        <v>53</v>
      </c>
      <c r="E16" s="52" t="s">
        <v>35</v>
      </c>
      <c r="F16" s="73" t="s">
        <v>48</v>
      </c>
      <c r="G16" s="42">
        <v>150</v>
      </c>
      <c r="H16" s="42"/>
      <c r="I16" s="56">
        <v>3.3</v>
      </c>
      <c r="J16" s="57">
        <v>4.95</v>
      </c>
      <c r="K16" s="58">
        <v>32.25</v>
      </c>
      <c r="L16" s="110">
        <v>186.45</v>
      </c>
      <c r="M16" s="56">
        <v>0.03</v>
      </c>
      <c r="N16" s="60">
        <v>0.03</v>
      </c>
      <c r="O16" s="57">
        <v>0</v>
      </c>
      <c r="P16" s="57">
        <v>18.899999999999999</v>
      </c>
      <c r="Q16" s="74">
        <v>0.08</v>
      </c>
      <c r="R16" s="56">
        <v>4.95</v>
      </c>
      <c r="S16" s="57">
        <v>79.83</v>
      </c>
      <c r="T16" s="57">
        <v>26.52</v>
      </c>
      <c r="U16" s="57">
        <v>0.53</v>
      </c>
      <c r="V16" s="57">
        <v>0.52</v>
      </c>
      <c r="W16" s="57">
        <v>0</v>
      </c>
      <c r="X16" s="57">
        <v>8.0000000000000002E-3</v>
      </c>
      <c r="Y16" s="58">
        <v>2.7E-2</v>
      </c>
    </row>
    <row r="17" spans="2:25" s="25" customFormat="1" ht="33.75" customHeight="1">
      <c r="B17" s="111"/>
      <c r="C17" s="112"/>
      <c r="D17" s="113">
        <v>101</v>
      </c>
      <c r="E17" s="114" t="s">
        <v>37</v>
      </c>
      <c r="F17" s="115" t="s">
        <v>49</v>
      </c>
      <c r="G17" s="116">
        <v>200</v>
      </c>
      <c r="H17" s="116"/>
      <c r="I17" s="117">
        <v>0.8</v>
      </c>
      <c r="J17" s="118">
        <v>0</v>
      </c>
      <c r="K17" s="119">
        <v>24.6</v>
      </c>
      <c r="L17" s="120">
        <v>101.2</v>
      </c>
      <c r="M17" s="117">
        <v>0</v>
      </c>
      <c r="N17" s="121">
        <v>0.04</v>
      </c>
      <c r="O17" s="118">
        <v>140</v>
      </c>
      <c r="P17" s="118">
        <v>100</v>
      </c>
      <c r="Q17" s="119">
        <v>0</v>
      </c>
      <c r="R17" s="117">
        <v>21.6</v>
      </c>
      <c r="S17" s="118">
        <v>3.4</v>
      </c>
      <c r="T17" s="118">
        <v>29.25</v>
      </c>
      <c r="U17" s="118">
        <v>1.26</v>
      </c>
      <c r="V17" s="118">
        <v>8.68</v>
      </c>
      <c r="W17" s="118">
        <v>0</v>
      </c>
      <c r="X17" s="118">
        <v>0</v>
      </c>
      <c r="Y17" s="119">
        <v>0</v>
      </c>
    </row>
    <row r="18" spans="2:25" s="25" customFormat="1" ht="26.45" customHeight="1">
      <c r="B18" s="111"/>
      <c r="C18" s="112"/>
      <c r="D18" s="72">
        <v>119</v>
      </c>
      <c r="E18" s="52" t="s">
        <v>50</v>
      </c>
      <c r="F18" s="73" t="s">
        <v>50</v>
      </c>
      <c r="G18" s="122">
        <v>20</v>
      </c>
      <c r="H18" s="123"/>
      <c r="I18" s="117">
        <v>1.4</v>
      </c>
      <c r="J18" s="118">
        <v>0.14000000000000001</v>
      </c>
      <c r="K18" s="119">
        <v>8.8000000000000007</v>
      </c>
      <c r="L18" s="120">
        <v>48</v>
      </c>
      <c r="M18" s="117">
        <v>0.02</v>
      </c>
      <c r="N18" s="121">
        <v>6.0000000000000001E-3</v>
      </c>
      <c r="O18" s="118">
        <v>0</v>
      </c>
      <c r="P18" s="118">
        <v>0</v>
      </c>
      <c r="Q18" s="119">
        <v>0</v>
      </c>
      <c r="R18" s="117">
        <v>7.4</v>
      </c>
      <c r="S18" s="118">
        <v>43.6</v>
      </c>
      <c r="T18" s="118">
        <v>13</v>
      </c>
      <c r="U18" s="121">
        <v>0.56000000000000005</v>
      </c>
      <c r="V18" s="118">
        <v>18.600000000000001</v>
      </c>
      <c r="W18" s="118">
        <v>5.9999999999999995E-4</v>
      </c>
      <c r="X18" s="121">
        <v>1E-3</v>
      </c>
      <c r="Y18" s="119">
        <v>0</v>
      </c>
    </row>
    <row r="19" spans="2:25" s="61" customFormat="1" ht="26.45" customHeight="1">
      <c r="B19" s="106"/>
      <c r="C19" s="107"/>
      <c r="D19" s="77"/>
      <c r="E19" s="124"/>
      <c r="F19" s="79" t="s">
        <v>41</v>
      </c>
      <c r="G19" s="81">
        <f>SUM(G13:G18)</f>
        <v>760</v>
      </c>
      <c r="H19" s="81"/>
      <c r="I19" s="125">
        <f>SUM(I13:I18)</f>
        <v>37.61999999999999</v>
      </c>
      <c r="J19" s="126">
        <f>SUM(J13:J18)</f>
        <v>37.290000000000006</v>
      </c>
      <c r="K19" s="127">
        <f>SUM(K13:K18)</f>
        <v>95.49</v>
      </c>
      <c r="L19" s="128" t="e">
        <f>L13+L14+L15+L16+L17+L18+#REF!</f>
        <v>#REF!</v>
      </c>
      <c r="M19" s="125">
        <f>SUM(M13:M18)</f>
        <v>0.44000000000000006</v>
      </c>
      <c r="N19" s="126">
        <f>SUM(N13:N18)</f>
        <v>0.36600000000000005</v>
      </c>
      <c r="O19" s="126">
        <f>SUM(O13:O18)</f>
        <v>184.01</v>
      </c>
      <c r="P19" s="126">
        <f>SUM(P13:P18)</f>
        <v>258.89999999999998</v>
      </c>
      <c r="Q19" s="127">
        <f>SUM(Q13:Q18)</f>
        <v>0.34</v>
      </c>
      <c r="R19" s="125">
        <f>SUM(R13:R18)</f>
        <v>164.31</v>
      </c>
      <c r="S19" s="126">
        <f>SUM(S13:S18)</f>
        <v>467.82</v>
      </c>
      <c r="T19" s="126">
        <f>SUM(T13:T18)</f>
        <v>131.23000000000002</v>
      </c>
      <c r="U19" s="126">
        <f>SUM(U13:U18)</f>
        <v>5.85</v>
      </c>
      <c r="V19" s="126">
        <f>SUM(V13:V18)</f>
        <v>873.14999999999986</v>
      </c>
      <c r="W19" s="126">
        <f>SUM(W13:W18)</f>
        <v>1.043E-2</v>
      </c>
      <c r="X19" s="126">
        <f>SUM(X13:X18)</f>
        <v>1.7390000000000003E-2</v>
      </c>
      <c r="Y19" s="127">
        <f>SUM(Y13:Y18)</f>
        <v>0.30700000000000005</v>
      </c>
    </row>
    <row r="20" spans="2:25" s="61" customFormat="1" ht="26.45" customHeight="1" thickBot="1">
      <c r="B20" s="129"/>
      <c r="C20" s="130"/>
      <c r="D20" s="131"/>
      <c r="E20" s="88"/>
      <c r="F20" s="132" t="s">
        <v>42</v>
      </c>
      <c r="G20" s="133"/>
      <c r="H20" s="133"/>
      <c r="I20" s="94"/>
      <c r="J20" s="95"/>
      <c r="K20" s="96"/>
      <c r="L20" s="134" t="e">
        <f>L19/23.5</f>
        <v>#REF!</v>
      </c>
      <c r="M20" s="94"/>
      <c r="N20" s="95"/>
      <c r="O20" s="95"/>
      <c r="P20" s="95"/>
      <c r="Q20" s="96"/>
      <c r="R20" s="94"/>
      <c r="S20" s="95"/>
      <c r="T20" s="95"/>
      <c r="U20" s="95"/>
      <c r="V20" s="95"/>
      <c r="W20" s="95"/>
      <c r="X20" s="95"/>
      <c r="Y20" s="96"/>
    </row>
    <row r="21" spans="2:25">
      <c r="B21" s="135"/>
      <c r="C21" s="135"/>
      <c r="D21" s="136"/>
      <c r="E21" s="136"/>
      <c r="F21" s="137"/>
      <c r="G21" s="137"/>
      <c r="H21" s="137"/>
      <c r="I21" s="138"/>
      <c r="J21" s="139"/>
      <c r="K21" s="137"/>
      <c r="L21" s="140"/>
      <c r="M21" s="137"/>
      <c r="N21" s="137"/>
      <c r="O21" s="137"/>
      <c r="P21" s="141"/>
      <c r="Q21" s="141"/>
      <c r="R21" s="141"/>
      <c r="S21" s="141"/>
      <c r="T21" s="141"/>
      <c r="U21" s="141"/>
      <c r="V21" s="141"/>
      <c r="W21" s="141"/>
      <c r="X21" s="141"/>
      <c r="Y21" s="141"/>
    </row>
    <row r="22" spans="2:25">
      <c r="M22" s="143"/>
    </row>
  </sheetData>
  <mergeCells count="11">
    <mergeCell ref="H4:H5"/>
    <mergeCell ref="I4:K4"/>
    <mergeCell ref="L4:L5"/>
    <mergeCell ref="M4:Q4"/>
    <mergeCell ref="R4:Y4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16 день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2022-12-20T12:17:18Z</dcterms:modified>
</cp:coreProperties>
</file>